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G:\УАКРиФС\17.ESMA&amp;EMIR\3.CPMI-IOSCO Disclosures\Quantitative disclosure-2016-4Q\"/>
    </mc:Choice>
  </mc:AlternateContent>
  <workbookProtection lockRevision="1"/>
  <bookViews>
    <workbookView xWindow="405" yWindow="135" windowWidth="25905" windowHeight="8235" tabRatio="849"/>
  </bookViews>
  <sheets>
    <sheet name="Data File Instructions" sheetId="1" r:id="rId1"/>
    <sheet name="Disclosure Timeframes" sheetId="2" r:id="rId2"/>
    <sheet name="Guide" sheetId="3" r:id="rId3"/>
    <sheet name="NCC_AggregatedDataFile_2016_Q4" sheetId="4" r:id="rId4"/>
    <sheet name="NCC_DataFile_4_3_2016_Q4" sheetId="5" r:id="rId5"/>
    <sheet name="NCC_DataFile_4_4a_2016_Q4" sheetId="6" r:id="rId6"/>
    <sheet name="NCC_DataFile_4_4b_2016_Q4" sheetId="7" r:id="rId7"/>
    <sheet name="NCC_DataFile_6_1_2016_Q4" sheetId="8" r:id="rId8"/>
    <sheet name="NCC_DataFile_6.2_2016_Q4" sheetId="9" r:id="rId9"/>
    <sheet name="NCC_DataFile_7_1_2016_Q4" sheetId="10" r:id="rId10"/>
    <sheet name="NCC_DataFile_7_3_2016_Q4" sheetId="11" r:id="rId11"/>
    <sheet name="NCC_DataFile_7_3a_2016_Q4" sheetId="12" r:id="rId12"/>
    <sheet name="NCC_DataFile_7_3b_2016_Q4" sheetId="13" r:id="rId13"/>
    <sheet name="NCC_DataFile_16_2_2016_Q4" sheetId="14" r:id="rId14"/>
    <sheet name="NCC_DataFile_16_3_2016_Q4" sheetId="15" r:id="rId15"/>
    <sheet name="NCC_DataFile_17_3_2016_Q4" sheetId="16" r:id="rId16"/>
    <sheet name="NCC_DataFile_18_2_2016_Q4" sheetId="17" r:id="rId17"/>
    <sheet name="NCC_DataFile_20a_2016_Q4" sheetId="18" r:id="rId18"/>
    <sheet name="NCC_DataFile_20b_2016_Q4" sheetId="19" r:id="rId19"/>
    <sheet name="NCC_DataFile_23_2016_Q4" sheetId="20" r:id="rId20"/>
    <sheet name="NCC_DataFile_23_3_2016_Q4" sheetId="21" r:id="rId21"/>
    <sheet name="Qualitative Notes" sheetId="22"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52511"/>
  <customWorkbookViews>
    <customWorkbookView name="Киселев Артемий Вячеславович - Личное представление" guid="{967DC55C-0298-49F0-84C6-025ADEC85196}" mergeInterval="0" personalView="1" maximized="1" xWindow="-8" yWindow="-8" windowWidth="1936" windowHeight="1096" tabRatio="849" activeSheetId="1"/>
    <customWorkbookView name="Цыганова Яна Андреевна - Личное представление" guid="{206FE70D-09BF-467A-9577-4C3512F79932}" mergeInterval="0" personalView="1" maximized="1" xWindow="-8" yWindow="-8" windowWidth="1936" windowHeight="1176" tabRatio="849" activeSheetId="4"/>
    <customWorkbookView name="Фатеев Павел Игоревич - Личное представление" guid="{F811D47F-4262-4B5E-8007-955A93462BE3}" mergeInterval="0" personalView="1" xWindow="31" yWindow="41" windowWidth="1674" windowHeight="694" tabRatio="849" activeSheetId="9"/>
    <customWorkbookView name="Носков Максим Владимирович - Личное представление" guid="{4372F9AE-662C-4ADB-B08E-8C7A0C40F12B}" mergeInterval="0" personalView="1" maximized="1" xWindow="-8" yWindow="-8" windowWidth="1936" windowHeight="1056" tabRatio="849" activeSheetId="15"/>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 name="Eugene Shchurenko - Личное представление" guid="{7FBCC239-4A39-4AB5-9BCA-3896DA97F0E5}" mergeInterval="0" personalView="1" maximized="1" xWindow="-4" yWindow="-4" windowWidth="1928" windowHeight="1164" tabRatio="849" activeSheetId="4"/>
    <customWorkbookView name="Панов Дмитрий Владимирович - Личное представление" guid="{E23688AB-0CBF-48B3-84AB-6255C0894A0D}" mergeInterval="0" personalView="1" maximized="1" xWindow="-9" yWindow="-9" windowWidth="1938" windowHeight="1170" tabRatio="849" activeSheetId="22"/>
  </customWorkbookViews>
</workbook>
</file>

<file path=xl/calcChain.xml><?xml version="1.0" encoding="utf-8"?>
<calcChain xmlns="http://schemas.openxmlformats.org/spreadsheetml/2006/main">
  <c r="BG2" i="4" l="1"/>
  <c r="T3" i="5" l="1"/>
  <c r="T2" i="5"/>
  <c r="BT8" i="4" l="1"/>
</calcChain>
</file>

<file path=xl/sharedStrings.xml><?xml version="1.0" encoding="utf-8"?>
<sst xmlns="http://schemas.openxmlformats.org/spreadsheetml/2006/main" count="2807" uniqueCount="693">
  <si>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</si>
  <si>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</si>
  <si>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</si>
  <si>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</si>
  <si>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</si>
  <si>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</si>
  <si>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</si>
  <si>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</si>
  <si>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</si>
  <si>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</si>
  <si>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</si>
  <si>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</si>
  <si>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</si>
  <si>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</si>
  <si>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</si>
  <si>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</si>
  <si>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</si>
  <si>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</si>
  <si>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</si>
  <si>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</si>
  <si>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</si>
  <si>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</si>
  <si>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</si>
  <si>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</si>
  <si>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</si>
  <si>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</si>
  <si>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</si>
  <si>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</si>
  <si>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</si>
  <si>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</si>
  <si>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</si>
  <si>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</si>
  <si>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</si>
  <si>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</si>
  <si>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</si>
  <si>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</si>
  <si>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</si>
  <si>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</si>
  <si>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</si>
  <si>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</si>
  <si>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</si>
  <si>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</si>
  <si>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</si>
  <si>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</si>
  <si>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</si>
  <si>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</si>
  <si>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</si>
  <si>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</si>
  <si>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</si>
  <si>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</si>
  <si>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</si>
  <si>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</si>
  <si>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</si>
  <si>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</si>
  <si>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</si>
  <si>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</si>
  <si>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</si>
  <si>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</si>
  <si>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</si>
  <si>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</si>
  <si>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</si>
  <si>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</si>
  <si>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</si>
  <si>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</si>
  <si>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</si>
  <si>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</si>
  <si>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</si>
  <si>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</si>
  <si>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</si>
  <si>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</si>
  <si>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</si>
  <si>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</si>
  <si>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</si>
  <si>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</si>
  <si>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</si>
  <si>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</si>
  <si>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</si>
  <si>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</si>
  <si>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</si>
  <si>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</si>
  <si>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</si>
  <si>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</si>
  <si>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</si>
  <si>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</si>
  <si>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</si>
  <si>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</si>
  <si>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</si>
  <si>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</si>
  <si>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</si>
  <si>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</si>
  <si>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</si>
  <si>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</si>
  <si>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</si>
  <si>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</si>
  <si>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</si>
  <si>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</si>
  <si>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</si>
  <si>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</si>
  <si>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</si>
  <si>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</si>
  <si>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</si>
  <si>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</si>
  <si>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</si>
  <si>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</si>
  <si>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</si>
  <si>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</si>
  <si>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</si>
  <si>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</si>
  <si>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</si>
  <si>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</si>
  <si>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</si>
  <si>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</si>
  <si>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</si>
  <si>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</si>
  <si>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</si>
  <si>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</si>
  <si>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</si>
  <si>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</si>
  <si>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</si>
  <si>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</si>
  <si>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</si>
  <si>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</si>
  <si>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</si>
  <si>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</si>
  <si>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</si>
  <si>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</si>
  <si>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</si>
  <si>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</si>
  <si>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</si>
  <si>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</si>
  <si>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</si>
  <si>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</si>
  <si>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</si>
  <si>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</si>
  <si>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</si>
  <si>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</si>
  <si>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</si>
  <si>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</si>
  <si>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</si>
  <si>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</si>
  <si>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</si>
  <si>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</si>
  <si>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</si>
  <si>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</si>
  <si>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</si>
  <si>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</si>
  <si>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</si>
  <si>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</si>
  <si>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</si>
  <si>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</si>
  <si>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</si>
  <si>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</si>
  <si>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</si>
  <si>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</si>
  <si>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</si>
  <si>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</si>
  <si>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</si>
  <si>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</si>
  <si>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</si>
  <si>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</si>
  <si>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</si>
  <si>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</si>
  <si>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</si>
  <si>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</si>
  <si>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</si>
  <si>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</si>
  <si>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</si>
  <si>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</si>
  <si>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</si>
  <si>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</si>
  <si>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</si>
  <si>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</si>
  <si>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</si>
  <si>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</si>
  <si>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</si>
  <si>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</si>
  <si>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</si>
  <si>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</si>
  <si>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</si>
  <si>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</si>
  <si>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</si>
  <si>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</si>
  <si>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</si>
  <si>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</si>
  <si>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</si>
  <si>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</si>
  <si>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</si>
  <si>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</si>
  <si>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</si>
  <si>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</si>
  <si>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</si>
  <si>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</si>
  <si>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</si>
  <si>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</si>
  <si>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</si>
  <si>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</si>
  <si>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</si>
  <si>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</si>
  <si>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</si>
  <si>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</si>
  <si>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</si>
  <si>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</si>
  <si>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</si>
  <si>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</si>
  <si>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</si>
  <si>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</si>
  <si>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</si>
  <si>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</si>
  <si>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</si>
  <si>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</si>
  <si>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</si>
  <si>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</si>
  <si>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</si>
  <si>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</si>
  <si>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</si>
  <si>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</si>
  <si>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</si>
  <si>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</si>
  <si>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</si>
  <si>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</si>
  <si>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</si>
  <si>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</si>
  <si>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</si>
  <si>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</si>
  <si>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</si>
  <si>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</si>
  <si>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</si>
  <si>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</si>
  <si>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</si>
  <si>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</si>
  <si>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</si>
  <si>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</si>
  <si>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</si>
  <si>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</si>
  <si>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</si>
  <si>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</si>
  <si>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</si>
  <si>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</si>
  <si>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</si>
  <si>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</si>
  <si>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</si>
  <si>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</si>
  <si>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</si>
  <si>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</si>
  <si>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</si>
  <si>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</si>
  <si>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</si>
  <si>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</si>
  <si>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</si>
  <si>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</si>
  <si>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</si>
  <si>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</si>
  <si>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</si>
  <si>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</si>
  <si>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</si>
  <si>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</si>
  <si>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</si>
  <si>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</si>
  <si>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</si>
  <si>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</si>
  <si>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</si>
  <si>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</si>
  <si>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</si>
  <si>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</si>
  <si>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</si>
  <si>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</si>
  <si>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</si>
  <si>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</si>
  <si>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</si>
  <si>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</si>
  <si>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</si>
  <si>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</si>
  <si>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</si>
  <si>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</si>
  <si>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</si>
  <si>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</si>
  <si>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</si>
  <si>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</si>
  <si>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</si>
  <si>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</si>
  <si>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</si>
  <si>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</si>
  <si>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</si>
  <si>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</si>
  <si>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</si>
  <si>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</si>
  <si>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</si>
  <si>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</si>
  <si>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</si>
  <si>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</si>
  <si>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</si>
  <si>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</si>
  <si>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</si>
  <si>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</si>
  <si>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</si>
  <si>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</si>
  <si>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</si>
  <si>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</si>
  <si>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</si>
  <si>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</si>
  <si>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</si>
  <si>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</si>
  <si>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</si>
  <si>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</si>
  <si>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</si>
  <si>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</si>
  <si>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</si>
  <si>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</si>
  <si>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</si>
  <si>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</si>
  <si>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</si>
  <si>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</si>
  <si>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</si>
  <si>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</si>
  <si>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</si>
  <si>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</si>
  <si>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</si>
  <si>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</si>
  <si>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</si>
  <si>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</si>
  <si>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</si>
  <si>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</si>
  <si>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</si>
  <si>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</si>
  <si>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</si>
  <si>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</si>
  <si>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</si>
  <si>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</si>
  <si>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</si>
  <si>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</si>
  <si>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</si>
  <si>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</si>
  <si>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</si>
  <si>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</si>
  <si>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</si>
  <si>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</si>
  <si>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</si>
  <si>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</si>
  <si>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</si>
  <si>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</si>
  <si>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</si>
  <si>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</si>
  <si>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</si>
  <si>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</si>
  <si>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</si>
  <si>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</si>
  <si>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</si>
  <si>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</si>
  <si>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</si>
  <si>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</si>
  <si>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</si>
  <si>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</si>
  <si>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</si>
  <si>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</si>
  <si>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</si>
  <si>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</si>
  <si>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</si>
  <si>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</si>
  <si>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</si>
  <si>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</si>
  <si>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</si>
  <si>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</si>
  <si>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</si>
  <si>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</si>
  <si>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</si>
  <si>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</si>
  <si>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</si>
  <si>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</si>
  <si>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</si>
  <si>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</si>
  <si>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</si>
  <si>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</si>
  <si>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House_Net
Client_Gross
Client_Net
Total</t>
  </si>
  <si>
    <t>Non-Cash Commodities - Other; Total split by House and Client; Pre-Haircut and Post Hair-cut</t>
  </si>
  <si>
    <t>Non-Cash Corporate bonds;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</si>
  <si>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</si>
  <si>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</si>
  <si>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</si>
  <si>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</si>
  <si>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</si>
  <si>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</si>
  <si>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</si>
  <si>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</si>
  <si>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</si>
  <si>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</si>
  <si>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</si>
  <si>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</si>
  <si>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</si>
  <si>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</si>
  <si>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</si>
  <si>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</si>
  <si>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</si>
  <si>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</si>
  <si>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</si>
  <si>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</si>
  <si>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</si>
  <si>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</si>
  <si>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</si>
  <si>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</si>
  <si>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</si>
  <si>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</si>
  <si>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</si>
  <si>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</si>
  <si>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</si>
  <si>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</si>
  <si>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</si>
  <si>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</si>
  <si>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</si>
  <si>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</si>
  <si>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</si>
  <si>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</si>
  <si>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</si>
  <si>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</si>
  <si>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</si>
  <si>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</si>
  <si>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</si>
  <si>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</si>
  <si>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</si>
  <si>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</si>
  <si>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</si>
  <si>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</si>
  <si>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</si>
  <si>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</si>
  <si>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</si>
  <si>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</si>
  <si>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</si>
  <si>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</si>
  <si>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</si>
  <si>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</si>
  <si>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</si>
  <si>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</si>
  <si>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</si>
  <si>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</si>
  <si>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</si>
  <si>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</si>
  <si>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</si>
  <si>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</si>
  <si>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</si>
  <si>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</si>
  <si>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</si>
  <si>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</si>
  <si>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</si>
  <si>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</si>
  <si>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</si>
  <si>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</si>
  <si>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</si>
  <si>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</si>
  <si>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</si>
  <si>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</si>
  <si>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</si>
  <si>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</si>
  <si>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</si>
  <si>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</si>
  <si>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</si>
  <si>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</si>
  <si>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</si>
  <si>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</si>
  <si>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</si>
  <si>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</si>
  <si>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</si>
  <si>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</si>
  <si>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</si>
  <si>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</si>
  <si>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</si>
  <si>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</si>
  <si>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</si>
  <si>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</si>
  <si>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</si>
  <si>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</si>
  <si>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</si>
  <si>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</si>
  <si>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</si>
  <si>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</si>
  <si>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</si>
  <si>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</si>
  <si>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</si>
  <si>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</si>
  <si>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</si>
  <si>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</si>
  <si>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</si>
  <si>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</si>
  <si>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</si>
  <si>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</si>
  <si>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</si>
  <si>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</si>
  <si>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</si>
  <si>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</si>
  <si>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</si>
  <si>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</si>
  <si>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</si>
  <si>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</si>
  <si>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</si>
  <si>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</si>
  <si>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</si>
  <si>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</si>
  <si>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</si>
  <si>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</si>
  <si>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</si>
  <si>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</si>
  <si>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</si>
  <si>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</si>
  <si>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</si>
  <si>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</si>
  <si>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</si>
  <si>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</si>
  <si>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</si>
  <si>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</si>
  <si>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</si>
  <si>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</si>
  <si>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</si>
  <si>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</si>
  <si>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</si>
  <si>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</si>
  <si>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</si>
  <si>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</si>
  <si>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</si>
  <si>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</si>
  <si>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</si>
  <si>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</si>
  <si>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</si>
  <si>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</si>
  <si>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</si>
  <si>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</si>
  <si>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</si>
  <si>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</si>
  <si>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</si>
  <si>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</si>
  <si>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</si>
  <si>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</si>
  <si>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</si>
  <si>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</si>
  <si>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</si>
  <si>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</si>
  <si>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</si>
  <si>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</si>
  <si>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</si>
  <si>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</si>
  <si>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</si>
  <si>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</si>
  <si>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</si>
  <si>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</si>
  <si>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</si>
  <si>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</si>
  <si>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</si>
  <si>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</si>
  <si>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</si>
  <si>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</si>
  <si>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</si>
  <si>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</si>
  <si>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</si>
  <si>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</si>
  <si>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</si>
  <si>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</si>
  <si>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</si>
  <si>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</si>
  <si>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SoB</t>
  </si>
  <si>
    <t>23.1.1</t>
  </si>
  <si>
    <t>23.1.2</t>
  </si>
  <si>
    <t>23.2.1</t>
  </si>
  <si>
    <t>Number of times over the past twelve months that margin coverage held against any account fell below the actual marked-to-market exposure of that member account</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</si>
  <si>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</si>
  <si>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</si>
  <si>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</si>
  <si>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</si>
  <si>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</si>
  <si>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</si>
  <si>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</si>
  <si>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</si>
  <si>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</si>
  <si>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DataFile Naming:</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</si>
  <si>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</si>
  <si>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</si>
  <si>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</si>
  <si>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</si>
  <si>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</si>
  <si>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</si>
  <si>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</si>
  <si>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</si>
  <si>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</si>
  <si>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</si>
  <si>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</si>
  <si>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</si>
  <si>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</si>
  <si>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</si>
  <si>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</si>
  <si>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</si>
  <si>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</si>
  <si>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</si>
  <si>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</si>
  <si>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</si>
  <si>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</si>
  <si>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</si>
  <si>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</si>
  <si>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</si>
  <si>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</si>
  <si>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</si>
  <si>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</si>
  <si>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</si>
  <si>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</si>
  <si>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</si>
  <si>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</si>
  <si>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</si>
  <si>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</si>
  <si>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</si>
  <si>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</si>
  <si>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</si>
  <si>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</si>
  <si>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</si>
  <si>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</si>
  <si>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</si>
  <si>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</si>
  <si>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</si>
  <si>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</si>
  <si>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</si>
  <si>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</si>
  <si>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</si>
  <si>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</si>
  <si>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</si>
  <si>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</si>
  <si>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</si>
  <si>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</si>
  <si>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</si>
  <si>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t>
  </si>
  <si>
    <t>2 days</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</si>
  <si>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</si>
  <si>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</si>
  <si>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</si>
  <si>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</si>
  <si>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</si>
  <si>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</si>
  <si>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http://www.moex.com/s1698</t>
  </si>
  <si>
    <t xml:space="preserve">http://nkcbank.com/fondMarketRates.do </t>
  </si>
  <si>
    <t xml:space="preserve">
</t>
  </si>
  <si>
    <t>http://www.nkcbank.com/UserFiles/File/CK20/Risk_methodology_otc_derivatives_eng.pdf</t>
  </si>
  <si>
    <t xml:space="preserve">http://nkcbank.com/fondMarketRates.do
http://nkcbank.com/viewCatalog.do?menuKey=136
</t>
  </si>
  <si>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</si>
  <si>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</si>
  <si>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</si>
  <si>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</si>
  <si>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</si>
  <si>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</si>
  <si>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</si>
  <si>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</si>
  <si>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</si>
  <si>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http://www.moex.com/s867</t>
  </si>
  <si>
    <t>within 1 hour</t>
  </si>
  <si>
    <t>Commodities market</t>
  </si>
  <si>
    <t xml:space="preserve">The sum indicated in 4.1.5 differs from the figure in 4.1.4 as clearing participants place more funds to the Guarantee funds than they are required to. </t>
  </si>
  <si>
    <t xml:space="preserve">http://nkcbank.ru/UserFiles/File/Risks/Grain/Risk-parameters%20(static,%20market).xlsx </t>
  </si>
  <si>
    <t>http://nkcbank.com/securInfos.do</t>
  </si>
  <si>
    <t>http://www.moex.com/s1676 
http://nkcbank.com/securInfos.do</t>
  </si>
  <si>
    <t>http://www.moex.com/s1664 
http://nkcbank.com/securInfos.do</t>
  </si>
  <si>
    <t>http://www.moex.com/s1686 
http://nkcbank.com/securInfos.do</t>
  </si>
  <si>
    <t>Stress Period VaR
Countercyclical Buffers (minimum margin)
Liquidity add-ons</t>
  </si>
  <si>
    <t>AverageInQuarter</t>
  </si>
  <si>
    <t>PeakInQuarter</t>
  </si>
  <si>
    <t>Standardised OTC Derivatives market</t>
  </si>
  <si>
    <t>Collateral is held on the balance sheet</t>
  </si>
  <si>
    <t>No</t>
  </si>
  <si>
    <t>No additional items</t>
  </si>
  <si>
    <t>NCC does not have any tiered participation arrangements.</t>
  </si>
  <si>
    <t>NCC does not have any links with other CCPs.</t>
  </si>
  <si>
    <t>There are less than 10 active clearing members at Standardised OTC Derivatives and Commodities markets.</t>
  </si>
  <si>
    <r>
      <rPr>
        <sz val="11"/>
        <color theme="1"/>
        <rFont val="Calibri"/>
        <family val="2"/>
        <charset val="204"/>
      </rPr>
      <t>haircuts:</t>
    </r>
    <r>
      <rPr>
        <u/>
        <sz val="11"/>
        <color theme="10"/>
        <rFont val="Calibri"/>
        <family val="2"/>
      </rPr>
      <t xml:space="preserve">
http://nkcbank.com/fondMarketRates.do 
http://nkcbank.com/viewCatalog.do?menuKey=136
</t>
    </r>
  </si>
  <si>
    <t>http://moex.com/en/marketdata/#/group=12&amp;collection=72&amp;boardgroup=9&amp;data_type=current&amp;mode=groups&amp;sort=VALTODAY&amp;order=desc</t>
  </si>
  <si>
    <t>5.3.3.</t>
  </si>
  <si>
    <t>GLD (gr.)</t>
  </si>
  <si>
    <t>SLV (gr.)</t>
  </si>
  <si>
    <t>GLD stands for gold and is presented in gramms; SLV stands for silver and is presented in gramms.</t>
  </si>
  <si>
    <t>NCC may decide to allocate additional capital to cover loss resulted from participant's default. Capital allocation shall not lead to violating minimal capital adequacy threshold.</t>
  </si>
  <si>
    <t>Scenario analyses (SPAN-like model)
Key parameters:
Margin Rates and Concentration limits, Intercommodity spreads</t>
  </si>
  <si>
    <t>Volatility adjustment via Exponentially Weighted Moving Average
Stress Period VaR
Countercyclical Buffers (minimum margin)
Liquidity add-ons, Intercommodity spreads</t>
  </si>
  <si>
    <t>ON_1D</t>
  </si>
  <si>
    <t>1D_1W</t>
  </si>
  <si>
    <t>1W_1M</t>
  </si>
  <si>
    <t>1M_1Y</t>
  </si>
  <si>
    <t>1Y_2Y</t>
  </si>
  <si>
    <t>2Y+</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</si>
  <si>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</si>
  <si>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</si>
  <si>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</si>
  <si>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</si>
  <si>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</si>
  <si>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</si>
  <si>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</si>
  <si>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</si>
  <si>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</si>
  <si>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</si>
  <si>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</si>
  <si>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The sum indicated in 4.1.1. is split across the markets, however total sum of NCC’s SiG is 9.5 bn RUB, incl. 3 bn RUB not allocated among markets.</t>
  </si>
  <si>
    <t>2182 days</t>
  </si>
  <si>
    <t>Within the previous year there were no incidents that affected key clearing systems. 2 incidents occurred, however they were not linked directly with clearing activities. 0</t>
  </si>
  <si>
    <t>NCC_DataFile_1_2016_Q4.xlsx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</si>
</sst>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р_._-;\-* #,##0.00_р_._-;_-* &quot;-&quot;??_р_.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00_);_(* \(###0.00\);_(* &quot;-&quot;??_);_(@_)"/>
    <numFmt numFmtId="171" formatCode="_(* #,##0.0000_);_(* \(#,##0.0000\);_(* &quot;-&quot;??_);_(@_)"/>
    <numFmt numFmtId="172" formatCode="_-* #,##0_р_._-;\-* #,##0_р_._-;_-* &quot;-&quot;??_р_._-;_-@_-"/>
    <numFmt numFmtId="173" formatCode="_(* #,##0_);_(* \(#,##0\);_(* &quot;-&quot;??_);_(@_)"/>
  </numFmts>
  <fonts count="6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i/>
      <sz val="10"/>
      <name val="Calibri"/>
      <family val="2"/>
      <charset val="204"/>
      <scheme val="minor"/>
    </font>
    <font>
      <sz val="11"/>
      <name val="Calibri"/>
      <family val="2"/>
      <charset val="204"/>
      <scheme val="minor"/>
    </font>
    <font>
      <i/>
      <sz val="9"/>
      <name val="Calibri"/>
      <family val="2"/>
      <scheme val="minor"/>
    </font>
    <font>
      <b/>
      <i/>
      <sz val="11"/>
      <name val="Calibri"/>
      <family val="2"/>
      <charset val="204"/>
      <scheme val="minor"/>
    </font>
    <font>
      <u/>
      <sz val="11"/>
      <color theme="10"/>
      <name val="Calibri"/>
      <family val="2"/>
      <charset val="204"/>
    </font>
    <font>
      <sz val="11"/>
      <color rgb="FF00B050"/>
      <name val="Calibri"/>
      <family val="2"/>
      <scheme val="minor"/>
    </font>
    <font>
      <sz val="10"/>
      <color theme="0" tint="-0.499984740745262"/>
      <name val="Calibri"/>
      <family val="2"/>
      <charset val="204"/>
      <scheme val="minor"/>
    </font>
    <font>
      <sz val="10"/>
      <name val="Calibri"/>
      <family val="2"/>
      <charset val="204"/>
      <scheme val="minor"/>
    </font>
    <font>
      <sz val="11"/>
      <color theme="0" tint="-0.499984740745262"/>
      <name val="Calibri"/>
      <family val="2"/>
      <charset val="204"/>
      <scheme val="minor"/>
    </font>
    <font>
      <sz val="11"/>
      <color rgb="FFFF0000"/>
      <name val="Calibri"/>
      <family val="2"/>
      <charset val="204"/>
      <scheme val="minor"/>
    </font>
    <font>
      <sz val="11"/>
      <color rgb="FF00B050"/>
      <name val="Calibri"/>
      <family val="2"/>
      <charset val="204"/>
      <scheme val="minor"/>
    </font>
    <font>
      <b/>
      <i/>
      <sz val="11"/>
      <color rgb="FF000000"/>
      <name val="Calibri"/>
      <family val="2"/>
      <charset val="204"/>
      <scheme val="minor"/>
    </font>
    <font>
      <sz val="11"/>
      <color theme="1"/>
      <name val="Calibri"/>
      <family val="2"/>
      <charset val="204"/>
    </font>
    <font>
      <sz val="10"/>
      <color indexed="8"/>
      <name val="Calibri"/>
      <family val="2"/>
      <scheme val="minor"/>
    </font>
    <font>
      <b/>
      <sz val="9"/>
      <color rgb="FFFF0000"/>
      <name val="Calibri"/>
      <family val="2"/>
      <charset val="204"/>
      <scheme val="minor"/>
    </font>
    <font>
      <b/>
      <sz val="9"/>
      <color theme="3" tint="0.3999755851924192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sz val="9"/>
      <color theme="1"/>
      <name val="Calibri"/>
      <family val="2"/>
      <charset val="204"/>
      <scheme val="minor"/>
    </font>
    <font>
      <b/>
      <sz val="9"/>
      <color rgb="FF0070C0"/>
      <name val="Calibri"/>
      <family val="2"/>
      <charset val="204"/>
      <scheme val="minor"/>
    </font>
    <font>
      <sz val="8"/>
      <color theme="1"/>
      <name val="Calibri"/>
      <family val="2"/>
      <charset val="20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60">
    <xf numFmtId="0" fontId="0" fillId="0" borderId="0"/>
    <xf numFmtId="0" fontId="8" fillId="0" borderId="0"/>
    <xf numFmtId="0" fontId="9" fillId="0" borderId="0"/>
    <xf numFmtId="166"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5" applyNumberFormat="0" applyAlignment="0" applyProtection="0"/>
    <xf numFmtId="0" fontId="21" fillId="6" borderId="6" applyNumberFormat="0" applyAlignment="0" applyProtection="0"/>
    <xf numFmtId="0" fontId="22" fillId="6" borderId="5" applyNumberFormat="0" applyAlignment="0" applyProtection="0"/>
    <xf numFmtId="0" fontId="23" fillId="0" borderId="7" applyNumberFormat="0" applyFill="0" applyAlignment="0" applyProtection="0"/>
    <xf numFmtId="0" fontId="24" fillId="7" borderId="8" applyNumberFormat="0" applyAlignment="0" applyProtection="0"/>
    <xf numFmtId="0" fontId="25" fillId="0" borderId="0" applyNumberFormat="0" applyFill="0" applyBorder="0" applyAlignment="0" applyProtection="0"/>
    <xf numFmtId="0" fontId="12" fillId="8" borderId="9" applyNumberFormat="0" applyFont="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35"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cellStyleXfs>
  <cellXfs count="227">
    <xf numFmtId="0" fontId="0" fillId="0" borderId="0" xfId="0"/>
    <xf numFmtId="0" fontId="10" fillId="0" borderId="0" xfId="0" applyFont="1"/>
    <xf numFmtId="0" fontId="10" fillId="0" borderId="1" xfId="1" applyFont="1" applyBorder="1" applyAlignment="1">
      <alignment horizontal="left" vertical="top"/>
    </xf>
    <xf numFmtId="0" fontId="10" fillId="0" borderId="1" xfId="1" applyFont="1" applyFill="1" applyBorder="1" applyAlignment="1">
      <alignment horizontal="left" vertical="top"/>
    </xf>
    <xf numFmtId="0" fontId="10" fillId="0" borderId="0" xfId="0" applyFont="1" applyAlignment="1">
      <alignment horizontal="left"/>
    </xf>
    <xf numFmtId="0" fontId="10" fillId="0" borderId="1" xfId="0" applyFont="1" applyBorder="1" applyAlignment="1">
      <alignment vertical="top"/>
    </xf>
    <xf numFmtId="0" fontId="10" fillId="0" borderId="1" xfId="1" applyFont="1" applyFill="1" applyBorder="1" applyAlignment="1">
      <alignment vertical="top" wrapText="1"/>
    </xf>
    <xf numFmtId="0" fontId="10" fillId="0" borderId="0" xfId="0" applyFont="1" applyAlignment="1">
      <alignment horizontal="left" wrapText="1"/>
    </xf>
    <xf numFmtId="0" fontId="10" fillId="0" borderId="1" xfId="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10" fillId="33" borderId="1" xfId="1" applyFont="1" applyFill="1" applyBorder="1" applyAlignment="1">
      <alignment vertical="top" wrapText="1"/>
    </xf>
    <xf numFmtId="0" fontId="10"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9"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32" fillId="34" borderId="1" xfId="0" applyFont="1" applyFill="1" applyBorder="1" applyAlignment="1">
      <alignment horizontal="center" vertical="center"/>
    </xf>
    <xf numFmtId="0" fontId="10" fillId="33" borderId="0" xfId="0" applyFont="1" applyFill="1"/>
    <xf numFmtId="0" fontId="10" fillId="33" borderId="0" xfId="0" applyFont="1" applyFill="1" applyAlignment="1">
      <alignment wrapText="1"/>
    </xf>
    <xf numFmtId="0" fontId="10" fillId="0" borderId="1" xfId="2" applyFont="1" applyBorder="1" applyAlignment="1">
      <alignment horizontal="left" vertical="top" wrapText="1"/>
    </xf>
    <xf numFmtId="0" fontId="10" fillId="0" borderId="1" xfId="2" applyFont="1" applyBorder="1" applyAlignment="1">
      <alignment horizontal="left" vertical="top"/>
    </xf>
    <xf numFmtId="0" fontId="10" fillId="0" borderId="1" xfId="0" applyFont="1" applyFill="1" applyBorder="1" applyAlignment="1">
      <alignment horizontal="left" vertical="top"/>
    </xf>
    <xf numFmtId="0" fontId="11"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10" fillId="0" borderId="1" xfId="2" applyFont="1" applyFill="1" applyBorder="1" applyAlignment="1">
      <alignment horizontal="left" vertical="top" wrapText="1"/>
    </xf>
    <xf numFmtId="0" fontId="10" fillId="0" borderId="0" xfId="0" applyFont="1" applyFill="1"/>
    <xf numFmtId="0" fontId="37" fillId="36" borderId="12" xfId="0" applyFont="1" applyFill="1" applyBorder="1" applyAlignment="1">
      <alignment horizontal="center" vertical="top" wrapText="1"/>
    </xf>
    <xf numFmtId="0" fontId="10" fillId="0" borderId="0" xfId="0" applyFont="1" applyAlignment="1">
      <alignment vertical="top"/>
    </xf>
    <xf numFmtId="0" fontId="37" fillId="36" borderId="11" xfId="0" applyFont="1" applyFill="1" applyBorder="1" applyAlignment="1">
      <alignment horizontal="center" vertical="top"/>
    </xf>
    <xf numFmtId="0" fontId="38" fillId="0" borderId="13" xfId="0" applyFont="1" applyBorder="1" applyAlignment="1">
      <alignment vertical="top"/>
    </xf>
    <xf numFmtId="0" fontId="38" fillId="35" borderId="13" xfId="0" applyFont="1" applyFill="1" applyBorder="1" applyAlignment="1">
      <alignment vertical="top"/>
    </xf>
    <xf numFmtId="0" fontId="38" fillId="0" borderId="13" xfId="0" applyFont="1" applyFill="1" applyBorder="1" applyAlignment="1">
      <alignment vertical="top"/>
    </xf>
    <xf numFmtId="0" fontId="39" fillId="0" borderId="14" xfId="0" applyFont="1" applyBorder="1" applyAlignment="1">
      <alignment horizontal="center" vertical="top" wrapText="1"/>
    </xf>
    <xf numFmtId="0" fontId="39" fillId="0" borderId="14" xfId="0" applyFont="1" applyFill="1" applyBorder="1" applyAlignment="1">
      <alignment horizontal="center" vertical="top" wrapText="1"/>
    </xf>
    <xf numFmtId="0" fontId="39" fillId="35" borderId="14" xfId="0" applyFont="1" applyFill="1" applyBorder="1" applyAlignment="1">
      <alignment horizontal="center" vertical="top" wrapText="1"/>
    </xf>
    <xf numFmtId="0" fontId="10" fillId="0" borderId="0" xfId="0" applyFont="1" applyAlignment="1">
      <alignment horizontal="center" vertical="top"/>
    </xf>
    <xf numFmtId="0" fontId="34" fillId="37" borderId="0" xfId="0" applyFont="1" applyFill="1" applyAlignment="1">
      <alignment horizontal="center"/>
    </xf>
    <xf numFmtId="0" fontId="10" fillId="0" borderId="0" xfId="0" applyFont="1" applyAlignment="1">
      <alignment horizontal="center"/>
    </xf>
    <xf numFmtId="0" fontId="37" fillId="36" borderId="12" xfId="0" applyFont="1" applyFill="1" applyBorder="1" applyAlignment="1">
      <alignment horizontal="center" vertical="top"/>
    </xf>
    <xf numFmtId="0" fontId="33" fillId="33" borderId="0" xfId="0" applyFont="1" applyFill="1" applyAlignment="1">
      <alignment horizontal="left" vertical="center" wrapText="1"/>
    </xf>
    <xf numFmtId="0" fontId="0" fillId="0" borderId="0" xfId="0" applyBorder="1" applyAlignment="1">
      <alignment vertical="top"/>
    </xf>
    <xf numFmtId="0" fontId="29" fillId="0" borderId="0" xfId="0" applyFont="1" applyAlignment="1">
      <alignment horizontal="left" vertical="top"/>
    </xf>
    <xf numFmtId="0" fontId="11" fillId="0" borderId="1" xfId="1" applyFont="1" applyBorder="1" applyAlignment="1">
      <alignment horizontal="left" vertical="top" wrapText="1"/>
    </xf>
    <xf numFmtId="0" fontId="29" fillId="0" borderId="0" xfId="0" applyFont="1" applyAlignment="1">
      <alignment horizontal="left"/>
    </xf>
    <xf numFmtId="0" fontId="11" fillId="0" borderId="0" xfId="0" applyFont="1" applyFill="1"/>
    <xf numFmtId="0" fontId="11"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1" applyFont="1" applyFill="1" applyBorder="1" applyAlignment="1">
      <alignmen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29" fillId="0" borderId="0" xfId="0" applyFont="1"/>
    <xf numFmtId="0" fontId="11" fillId="0" borderId="1" xfId="0" applyFont="1" applyBorder="1" applyAlignment="1">
      <alignment vertical="top"/>
    </xf>
    <xf numFmtId="0" fontId="11" fillId="0" borderId="1" xfId="1" applyFont="1" applyBorder="1" applyAlignment="1">
      <alignment horizontal="left" vertical="top"/>
    </xf>
    <xf numFmtId="0" fontId="41" fillId="0" borderId="0" xfId="0" applyFont="1" applyAlignment="1">
      <alignment vertical="top"/>
    </xf>
    <xf numFmtId="0" fontId="42" fillId="0" borderId="0" xfId="0" applyFont="1" applyAlignment="1">
      <alignment horizontal="left" vertical="top"/>
    </xf>
    <xf numFmtId="0" fontId="29" fillId="0" borderId="0" xfId="1" applyFont="1" applyFill="1" applyBorder="1" applyAlignment="1">
      <alignment horizontal="left" vertical="top"/>
    </xf>
    <xf numFmtId="0" fontId="11" fillId="33" borderId="1" xfId="0" applyFont="1" applyFill="1" applyBorder="1" applyAlignment="1">
      <alignment horizontal="left" vertical="top" wrapText="1"/>
    </xf>
    <xf numFmtId="0" fontId="0" fillId="0" borderId="0" xfId="0"/>
    <xf numFmtId="0" fontId="10" fillId="0" borderId="1" xfId="1" applyFont="1" applyBorder="1" applyAlignment="1">
      <alignment vertical="top" wrapText="1"/>
    </xf>
    <xf numFmtId="0" fontId="10" fillId="0" borderId="0" xfId="0" applyFont="1" applyAlignment="1">
      <alignment wrapText="1"/>
    </xf>
    <xf numFmtId="0" fontId="10" fillId="0" borderId="1" xfId="0" applyFont="1" applyBorder="1" applyAlignment="1">
      <alignment horizontal="left" vertical="top"/>
    </xf>
    <xf numFmtId="0" fontId="10" fillId="0" borderId="1" xfId="0" applyFont="1" applyFill="1" applyBorder="1" applyAlignment="1">
      <alignment vertical="top"/>
    </xf>
    <xf numFmtId="0" fontId="10" fillId="0" borderId="1" xfId="0" applyFont="1" applyBorder="1" applyAlignment="1">
      <alignment vertical="top" wrapText="1"/>
    </xf>
    <xf numFmtId="0" fontId="11" fillId="0" borderId="1" xfId="1" applyFont="1" applyBorder="1" applyAlignment="1">
      <alignment vertical="top" wrapText="1"/>
    </xf>
    <xf numFmtId="0" fontId="10" fillId="33" borderId="1" xfId="0" applyFont="1" applyFill="1" applyBorder="1" applyAlignment="1">
      <alignment horizontal="left" vertical="top" wrapText="1"/>
    </xf>
    <xf numFmtId="0" fontId="10" fillId="0" borderId="1" xfId="0" applyFont="1" applyFill="1" applyBorder="1" applyAlignment="1">
      <alignment vertical="top" wrapText="1"/>
    </xf>
    <xf numFmtId="0" fontId="29" fillId="0" borderId="0" xfId="0" applyFont="1" applyFill="1" applyBorder="1" applyAlignment="1">
      <alignment horizontal="left" vertical="top" wrapText="1"/>
    </xf>
    <xf numFmtId="0" fontId="32" fillId="34" borderId="1" xfId="0" applyFont="1" applyFill="1" applyBorder="1" applyAlignment="1">
      <alignment horizontal="center" vertical="center" wrapText="1"/>
    </xf>
    <xf numFmtId="0" fontId="10" fillId="33" borderId="0" xfId="0" applyFont="1" applyFill="1" applyAlignment="1">
      <alignment wrapText="1"/>
    </xf>
    <xf numFmtId="0" fontId="10" fillId="33" borderId="0" xfId="0" applyFont="1" applyFill="1" applyBorder="1" applyAlignment="1">
      <alignment horizontal="left" vertical="center" wrapText="1"/>
    </xf>
    <xf numFmtId="0" fontId="10" fillId="33" borderId="0" xfId="0" applyFont="1" applyFill="1" applyBorder="1" applyAlignment="1">
      <alignment horizontal="left" vertical="top" wrapText="1"/>
    </xf>
    <xf numFmtId="0" fontId="34" fillId="33" borderId="0" xfId="0" applyFont="1" applyFill="1" applyAlignment="1">
      <alignment horizontal="left" wrapText="1"/>
    </xf>
    <xf numFmtId="0" fontId="11" fillId="0" borderId="1" xfId="0" applyFont="1" applyFill="1" applyBorder="1" applyAlignment="1">
      <alignment vertical="top" wrapText="1"/>
    </xf>
    <xf numFmtId="0" fontId="11" fillId="0" borderId="1" xfId="1" applyFont="1" applyFill="1" applyBorder="1" applyAlignment="1">
      <alignment horizontal="left" vertical="top" wrapText="1"/>
    </xf>
    <xf numFmtId="0" fontId="11" fillId="0" borderId="1" xfId="2" applyFont="1" applyBorder="1" applyAlignment="1">
      <alignment horizontal="left" vertical="top" wrapText="1"/>
    </xf>
    <xf numFmtId="0" fontId="11" fillId="0" borderId="1" xfId="0" applyFont="1" applyFill="1" applyBorder="1" applyAlignment="1">
      <alignment vertical="top"/>
    </xf>
    <xf numFmtId="0" fontId="11" fillId="0" borderId="1" xfId="0" applyFont="1" applyBorder="1" applyAlignment="1">
      <alignment vertical="top" wrapText="1"/>
    </xf>
    <xf numFmtId="0" fontId="11" fillId="0" borderId="0" xfId="0" applyFont="1"/>
    <xf numFmtId="0" fontId="32" fillId="34" borderId="1" xfId="0" applyFont="1" applyFill="1" applyBorder="1" applyAlignment="1">
      <alignment horizontal="center" vertical="top" wrapText="1"/>
    </xf>
    <xf numFmtId="0" fontId="43" fillId="0" borderId="0" xfId="0" applyFont="1" applyFill="1" applyBorder="1" applyAlignment="1">
      <alignment horizontal="left" vertical="top" wrapText="1"/>
    </xf>
    <xf numFmtId="168" fontId="44" fillId="0" borderId="0" xfId="0" applyNumberFormat="1" applyFont="1" applyFill="1" applyBorder="1" applyAlignment="1">
      <alignment horizontal="left" vertical="top" wrapText="1"/>
    </xf>
    <xf numFmtId="0" fontId="44" fillId="0" borderId="0" xfId="0" applyFont="1" applyFill="1" applyBorder="1" applyAlignment="1">
      <alignment horizontal="left" vertical="top" wrapText="1"/>
    </xf>
    <xf numFmtId="0" fontId="8" fillId="0" borderId="0" xfId="0" applyFont="1" applyBorder="1"/>
    <xf numFmtId="168" fontId="44" fillId="0" borderId="0" xfId="0" applyNumberFormat="1" applyFont="1" applyFill="1" applyBorder="1" applyAlignment="1">
      <alignment vertical="top" wrapText="1"/>
    </xf>
    <xf numFmtId="2" fontId="44" fillId="0" borderId="0" xfId="0" applyNumberFormat="1" applyFont="1" applyBorder="1" applyAlignment="1">
      <alignment horizontal="left" vertical="top"/>
    </xf>
    <xf numFmtId="0" fontId="8" fillId="0" borderId="0" xfId="0" applyFont="1"/>
    <xf numFmtId="0" fontId="44" fillId="0" borderId="0" xfId="0" applyFont="1"/>
    <xf numFmtId="14" fontId="44" fillId="0" borderId="0" xfId="0" applyNumberFormat="1" applyFont="1" applyAlignment="1">
      <alignment horizontal="left" vertical="top" wrapText="1"/>
    </xf>
    <xf numFmtId="2" fontId="44" fillId="0" borderId="0" xfId="0" applyNumberFormat="1" applyFont="1" applyAlignment="1">
      <alignment horizontal="left" vertical="top"/>
    </xf>
    <xf numFmtId="0" fontId="44" fillId="0" borderId="0" xfId="0" applyFont="1" applyAlignment="1">
      <alignment horizontal="left"/>
    </xf>
    <xf numFmtId="0" fontId="44" fillId="0" borderId="0" xfId="0" applyFont="1" applyAlignment="1">
      <alignment horizontal="left" vertical="top"/>
    </xf>
    <xf numFmtId="0" fontId="44" fillId="0" borderId="0" xfId="0" applyFont="1" applyBorder="1"/>
    <xf numFmtId="0" fontId="44" fillId="0" borderId="0" xfId="0" applyNumberFormat="1" applyFont="1" applyAlignment="1"/>
    <xf numFmtId="0" fontId="43" fillId="0" borderId="0" xfId="0" applyFont="1"/>
    <xf numFmtId="0" fontId="40" fillId="0" borderId="0" xfId="0" applyFont="1" applyFill="1" applyBorder="1" applyAlignment="1">
      <alignment horizontal="left" vertical="top" wrapText="1"/>
    </xf>
    <xf numFmtId="171" fontId="44" fillId="0" borderId="0" xfId="153" applyNumberFormat="1" applyFont="1"/>
    <xf numFmtId="0" fontId="11" fillId="33" borderId="16" xfId="0" applyFont="1" applyFill="1" applyBorder="1" applyAlignment="1">
      <alignment horizontal="left" vertical="top" wrapText="1"/>
    </xf>
    <xf numFmtId="0" fontId="45" fillId="33" borderId="1" xfId="0" applyFont="1" applyFill="1" applyBorder="1" applyAlignment="1">
      <alignment horizontal="left" vertical="center" wrapText="1"/>
    </xf>
    <xf numFmtId="0" fontId="34" fillId="33" borderId="0" xfId="0" applyFont="1" applyFill="1" applyAlignment="1">
      <alignment wrapText="1"/>
    </xf>
    <xf numFmtId="0" fontId="34" fillId="33" borderId="0" xfId="0" applyFont="1" applyFill="1" applyAlignment="1">
      <alignment horizontal="left" wrapText="1"/>
    </xf>
    <xf numFmtId="0" fontId="34" fillId="33" borderId="0" xfId="0" applyFont="1" applyFill="1" applyAlignment="1">
      <alignment horizontal="left" wrapText="1"/>
    </xf>
    <xf numFmtId="0" fontId="45" fillId="33" borderId="1" xfId="0" applyFont="1" applyFill="1" applyBorder="1" applyAlignment="1">
      <alignment vertical="center" wrapText="1"/>
    </xf>
    <xf numFmtId="0" fontId="11" fillId="33" borderId="0" xfId="0" applyFont="1" applyFill="1" applyBorder="1" applyAlignment="1">
      <alignment horizontal="left" vertical="top" wrapText="1"/>
    </xf>
    <xf numFmtId="0" fontId="11" fillId="33" borderId="0" xfId="0" applyFont="1" applyFill="1" applyBorder="1" applyAlignment="1">
      <alignment horizontal="left" vertical="center" wrapText="1"/>
    </xf>
    <xf numFmtId="0" fontId="10" fillId="33" borderId="0" xfId="0" applyFont="1" applyFill="1" applyBorder="1"/>
    <xf numFmtId="0" fontId="11" fillId="33" borderId="16" xfId="0" applyFont="1" applyFill="1" applyBorder="1"/>
    <xf numFmtId="0" fontId="11" fillId="33" borderId="16" xfId="0" applyFont="1" applyFill="1" applyBorder="1" applyAlignment="1">
      <alignment horizontal="left" vertical="center" wrapText="1"/>
    </xf>
    <xf numFmtId="168" fontId="46" fillId="0" borderId="0" xfId="0" applyNumberFormat="1" applyFont="1" applyFill="1" applyBorder="1" applyAlignment="1">
      <alignment horizontal="left" vertical="top" wrapText="1"/>
    </xf>
    <xf numFmtId="0" fontId="46" fillId="0" borderId="0" xfId="1" applyFont="1" applyBorder="1" applyAlignment="1">
      <alignment horizontal="left" vertical="top"/>
    </xf>
    <xf numFmtId="2" fontId="0" fillId="0" borderId="0" xfId="0" applyNumberFormat="1"/>
    <xf numFmtId="0" fontId="44" fillId="0" borderId="0" xfId="0" applyFont="1" applyFill="1" applyBorder="1" applyAlignment="1">
      <alignment horizontal="left" vertical="top" wrapText="1"/>
    </xf>
    <xf numFmtId="2" fontId="0" fillId="0" borderId="0" xfId="0" applyNumberFormat="1" applyFont="1" applyBorder="1"/>
    <xf numFmtId="0" fontId="29" fillId="0" borderId="0" xfId="0" applyFont="1" applyFill="1" applyBorder="1" applyAlignment="1">
      <alignment horizontal="left" vertical="top" wrapText="1"/>
    </xf>
    <xf numFmtId="2" fontId="47" fillId="0" borderId="0" xfId="0" applyNumberFormat="1" applyFont="1" applyFill="1" applyBorder="1" applyAlignment="1">
      <alignment horizontal="left" vertical="top" wrapText="1"/>
    </xf>
    <xf numFmtId="0" fontId="34" fillId="33" borderId="0" xfId="0" applyFont="1" applyFill="1" applyAlignment="1">
      <alignment horizontal="left" wrapText="1"/>
    </xf>
    <xf numFmtId="0" fontId="48" fillId="33" borderId="1" xfId="0" applyFont="1" applyFill="1" applyBorder="1" applyAlignment="1">
      <alignment horizontal="left" vertical="center" wrapText="1"/>
    </xf>
    <xf numFmtId="0" fontId="48" fillId="33" borderId="1" xfId="0" applyFont="1" applyFill="1" applyBorder="1" applyAlignment="1">
      <alignment vertical="center" wrapText="1"/>
    </xf>
    <xf numFmtId="0" fontId="50" fillId="0" borderId="0" xfId="155" applyFont="1" applyFill="1" applyBorder="1" applyAlignment="1" applyProtection="1">
      <alignment horizontal="left" vertical="top" wrapText="1"/>
    </xf>
    <xf numFmtId="0" fontId="25"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35" fillId="0" borderId="0" xfId="155" applyFill="1" applyAlignment="1" applyProtection="1"/>
    <xf numFmtId="2" fontId="7" fillId="0" borderId="0" xfId="0" applyNumberFormat="1" applyFont="1" applyFill="1" applyAlignment="1">
      <alignment horizontal="right" vertical="top"/>
    </xf>
    <xf numFmtId="2" fontId="47" fillId="0" borderId="0" xfId="0" applyNumberFormat="1" applyFont="1" applyFill="1" applyAlignment="1">
      <alignment horizontal="right" vertical="top"/>
    </xf>
    <xf numFmtId="0" fontId="52" fillId="0" borderId="0" xfId="0" applyFont="1" applyFill="1" applyBorder="1" applyAlignment="1">
      <alignment horizontal="left" vertical="top" wrapText="1"/>
    </xf>
    <xf numFmtId="9" fontId="52" fillId="0" borderId="0" xfId="0" applyNumberFormat="1" applyFont="1" applyFill="1" applyBorder="1" applyAlignment="1">
      <alignment horizontal="left" vertical="top" wrapText="1"/>
    </xf>
    <xf numFmtId="169" fontId="47" fillId="0" borderId="0" xfId="0" applyNumberFormat="1" applyFont="1" applyFill="1" applyBorder="1" applyAlignment="1">
      <alignment horizontal="left" vertical="top" wrapText="1"/>
    </xf>
    <xf numFmtId="1" fontId="47" fillId="0" borderId="0" xfId="0" applyNumberFormat="1" applyFont="1" applyFill="1" applyBorder="1" applyAlignment="1">
      <alignment horizontal="left" vertical="top" wrapText="1"/>
    </xf>
    <xf numFmtId="0" fontId="53" fillId="0" borderId="0" xfId="0" applyFont="1" applyFill="1" applyBorder="1" applyAlignment="1">
      <alignment horizontal="left" vertical="top" wrapText="1"/>
    </xf>
    <xf numFmtId="2" fontId="54" fillId="0" borderId="0" xfId="0" applyNumberFormat="1"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0" xfId="0" applyFont="1" applyFill="1" applyAlignment="1">
      <alignment horizontal="left" vertical="top"/>
    </xf>
    <xf numFmtId="0" fontId="55" fillId="0" borderId="0" xfId="0" applyFont="1" applyFill="1" applyBorder="1" applyAlignment="1">
      <alignment horizontal="left" vertical="top" wrapText="1"/>
    </xf>
    <xf numFmtId="0" fontId="5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0" xfId="0" applyFont="1" applyAlignment="1">
      <alignment horizontal="left" vertical="top"/>
    </xf>
    <xf numFmtId="2" fontId="53" fillId="0" borderId="0" xfId="0" applyNumberFormat="1" applyFont="1" applyFill="1" applyBorder="1" applyAlignment="1">
      <alignment horizontal="left" vertical="top"/>
    </xf>
    <xf numFmtId="2" fontId="47" fillId="0" borderId="0" xfId="0" applyNumberFormat="1" applyFont="1" applyFill="1" applyBorder="1" applyAlignment="1">
      <alignment horizontal="left" vertical="top"/>
    </xf>
    <xf numFmtId="168" fontId="47" fillId="0" borderId="0" xfId="0" applyNumberFormat="1" applyFont="1" applyFill="1" applyBorder="1" applyAlignment="1">
      <alignment horizontal="left" vertical="top" wrapText="1"/>
    </xf>
    <xf numFmtId="168" fontId="49" fillId="0" borderId="0" xfId="0" applyNumberFormat="1" applyFont="1" applyFill="1" applyBorder="1" applyAlignment="1">
      <alignment vertical="top" wrapText="1"/>
    </xf>
    <xf numFmtId="168" fontId="49" fillId="0" borderId="0" xfId="0" applyNumberFormat="1" applyFont="1" applyFill="1" applyBorder="1" applyAlignment="1">
      <alignment horizontal="left" vertical="top" wrapText="1"/>
    </xf>
    <xf numFmtId="0" fontId="57" fillId="0" borderId="0" xfId="0" applyFont="1" applyAlignment="1">
      <alignment vertical="top"/>
    </xf>
    <xf numFmtId="0" fontId="35" fillId="0" borderId="0" xfId="155" applyFill="1" applyBorder="1" applyAlignment="1" applyProtection="1">
      <alignment horizontal="left" vertical="top" wrapText="1"/>
    </xf>
    <xf numFmtId="2" fontId="47" fillId="0" borderId="0" xfId="0" applyNumberFormat="1" applyFont="1" applyBorder="1" applyAlignment="1">
      <alignment horizontal="left" vertical="top"/>
    </xf>
    <xf numFmtId="2" fontId="55" fillId="0" borderId="0" xfId="0" applyNumberFormat="1" applyFont="1" applyFill="1" applyBorder="1" applyAlignment="1">
      <alignment horizontal="left" vertical="top" wrapText="1"/>
    </xf>
    <xf numFmtId="0" fontId="59" fillId="0" borderId="0" xfId="0" applyFont="1" applyFill="1" applyBorder="1"/>
    <xf numFmtId="2" fontId="5" fillId="0" borderId="0" xfId="0" applyNumberFormat="1" applyFont="1" applyFill="1" applyBorder="1" applyAlignment="1">
      <alignment horizontal="right" vertical="top"/>
    </xf>
    <xf numFmtId="0" fontId="64" fillId="0" borderId="1" xfId="0" applyFont="1" applyBorder="1" applyAlignment="1">
      <alignment horizontal="left" vertical="top" wrapText="1"/>
    </xf>
    <xf numFmtId="3" fontId="0" fillId="0" borderId="0" xfId="0" applyNumberFormat="1" applyFont="1" applyBorder="1"/>
    <xf numFmtId="4" fontId="0" fillId="0" borderId="0" xfId="0" applyNumberFormat="1"/>
    <xf numFmtId="0" fontId="0" fillId="0" borderId="0" xfId="0" applyFill="1" applyBorder="1" applyAlignment="1">
      <alignment vertical="top"/>
    </xf>
    <xf numFmtId="0" fontId="0" fillId="0" borderId="0" xfId="0" applyFont="1" applyBorder="1" applyAlignment="1">
      <alignment horizontal="left" vertical="top"/>
    </xf>
    <xf numFmtId="0" fontId="0" fillId="0" borderId="0" xfId="0" applyFont="1" applyBorder="1"/>
    <xf numFmtId="0" fontId="0" fillId="0" borderId="0" xfId="0" applyFont="1" applyFill="1" applyBorder="1"/>
    <xf numFmtId="0" fontId="53" fillId="0" borderId="0" xfId="0" applyFont="1" applyFill="1" applyBorder="1" applyAlignment="1">
      <alignment horizontal="left" vertical="top" wrapText="1"/>
    </xf>
    <xf numFmtId="168" fontId="4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168" fontId="49" fillId="0" borderId="0" xfId="0" applyNumberFormat="1" applyFont="1" applyFill="1" applyBorder="1" applyAlignment="1">
      <alignment vertical="top" wrapText="1"/>
    </xf>
    <xf numFmtId="0" fontId="41" fillId="0" borderId="0" xfId="0" applyNumberFormat="1" applyFont="1" applyBorder="1" applyAlignment="1">
      <alignment horizontal="left" vertical="top"/>
    </xf>
    <xf numFmtId="0" fontId="29" fillId="0" borderId="0" xfId="0" applyNumberFormat="1" applyFont="1" applyBorder="1" applyAlignment="1">
      <alignment horizontal="left" vertical="top"/>
    </xf>
    <xf numFmtId="2" fontId="3" fillId="0" borderId="0" xfId="0" applyNumberFormat="1" applyFont="1" applyFill="1" applyAlignment="1">
      <alignment horizontal="right" vertical="top"/>
    </xf>
    <xf numFmtId="9" fontId="3" fillId="0" borderId="0" xfId="154" applyFont="1" applyFill="1" applyAlignment="1">
      <alignment horizontal="right" vertical="top"/>
    </xf>
    <xf numFmtId="2" fontId="0" fillId="0" borderId="0" xfId="0" applyNumberFormat="1" applyFont="1" applyFill="1" applyAlignment="1">
      <alignment horizontal="right" vertical="top"/>
    </xf>
    <xf numFmtId="1" fontId="3" fillId="0" borderId="0" xfId="0" applyNumberFormat="1" applyFont="1" applyFill="1" applyAlignment="1">
      <alignment horizontal="right" vertical="top"/>
    </xf>
    <xf numFmtId="10" fontId="47" fillId="0" borderId="0" xfId="0"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12" fillId="0" borderId="0" xfId="0" applyFont="1" applyFill="1" applyBorder="1"/>
    <xf numFmtId="0" fontId="0" fillId="0" borderId="0" xfId="0" applyFill="1"/>
    <xf numFmtId="0" fontId="42" fillId="0" borderId="0" xfId="0" applyFont="1" applyFill="1" applyAlignment="1">
      <alignment horizontal="left" vertical="top"/>
    </xf>
    <xf numFmtId="0" fontId="0" fillId="0" borderId="0" xfId="0" applyFill="1" applyAlignment="1">
      <alignment vertical="center"/>
    </xf>
    <xf numFmtId="10" fontId="52" fillId="0" borderId="0" xfId="0" applyNumberFormat="1" applyFont="1" applyFill="1" applyBorder="1" applyAlignment="1">
      <alignment horizontal="left" vertical="top" wrapText="1"/>
    </xf>
    <xf numFmtId="4" fontId="7" fillId="0" borderId="0" xfId="0" applyNumberFormat="1" applyFont="1" applyFill="1" applyAlignment="1">
      <alignment horizontal="right" vertical="top"/>
    </xf>
    <xf numFmtId="4" fontId="52" fillId="0" borderId="0" xfId="0" applyNumberFormat="1" applyFont="1" applyFill="1" applyBorder="1" applyAlignment="1">
      <alignment horizontal="left" vertical="top" wrapText="1"/>
    </xf>
    <xf numFmtId="4" fontId="47" fillId="0" borderId="0" xfId="0" applyNumberFormat="1" applyFont="1" applyFill="1" applyAlignment="1">
      <alignment horizontal="right" vertical="top"/>
    </xf>
    <xf numFmtId="4" fontId="4" fillId="0" borderId="0" xfId="0" applyNumberFormat="1" applyFont="1" applyFill="1" applyAlignment="1">
      <alignment horizontal="right" vertical="top"/>
    </xf>
    <xf numFmtId="2" fontId="4" fillId="0" borderId="0" xfId="0" applyNumberFormat="1" applyFont="1" applyFill="1" applyAlignment="1">
      <alignment horizontal="right" vertical="top"/>
    </xf>
    <xf numFmtId="4" fontId="66" fillId="0" borderId="0" xfId="0" applyNumberFormat="1" applyFont="1" applyFill="1" applyAlignment="1">
      <alignment horizontal="right" vertical="top"/>
    </xf>
    <xf numFmtId="2" fontId="66" fillId="0" borderId="0" xfId="0" applyNumberFormat="1" applyFont="1" applyFill="1" applyAlignment="1">
      <alignment horizontal="right" vertical="top"/>
    </xf>
    <xf numFmtId="0" fontId="0" fillId="0" borderId="0" xfId="0" applyFill="1" applyAlignment="1">
      <alignment horizontal="left"/>
    </xf>
    <xf numFmtId="170" fontId="52" fillId="0" borderId="0" xfId="154" applyNumberFormat="1" applyFont="1" applyFill="1" applyBorder="1" applyAlignment="1">
      <alignment horizontal="left" vertical="top" wrapText="1"/>
    </xf>
    <xf numFmtId="169" fontId="54" fillId="0" borderId="0" xfId="0" applyNumberFormat="1" applyFont="1" applyFill="1" applyBorder="1" applyAlignment="1">
      <alignment horizontal="left" vertical="top" wrapText="1"/>
    </xf>
    <xf numFmtId="2" fontId="52" fillId="0" borderId="0" xfId="0" applyNumberFormat="1" applyFont="1" applyFill="1" applyBorder="1" applyAlignment="1">
      <alignment horizontal="left" vertical="top" wrapText="1"/>
    </xf>
    <xf numFmtId="2" fontId="2" fillId="0" borderId="0" xfId="0" applyNumberFormat="1" applyFont="1" applyFill="1" applyAlignment="1">
      <alignment horizontal="right" vertical="top"/>
    </xf>
    <xf numFmtId="2" fontId="0" fillId="0" borderId="0" xfId="0" applyNumberFormat="1" applyFill="1"/>
    <xf numFmtId="1" fontId="29" fillId="0" borderId="0" xfId="1" applyNumberFormat="1" applyFont="1" applyFill="1" applyBorder="1" applyAlignment="1">
      <alignment horizontal="right" vertical="top"/>
    </xf>
    <xf numFmtId="0" fontId="29" fillId="0" borderId="0" xfId="1" applyFont="1" applyFill="1" applyBorder="1" applyAlignment="1">
      <alignment horizontal="right" vertical="top"/>
    </xf>
    <xf numFmtId="172" fontId="4" fillId="0" borderId="0" xfId="158" applyNumberFormat="1" applyFont="1" applyFill="1"/>
    <xf numFmtId="0" fontId="4" fillId="0" borderId="0" xfId="156" applyFill="1"/>
    <xf numFmtId="10" fontId="4" fillId="0" borderId="0" xfId="157" applyNumberFormat="1" applyFont="1" applyFill="1"/>
    <xf numFmtId="14" fontId="47" fillId="0" borderId="0" xfId="0" applyNumberFormat="1" applyFont="1" applyFill="1" applyBorder="1" applyAlignment="1">
      <alignment horizontal="left" vertical="top" wrapText="1"/>
    </xf>
    <xf numFmtId="0" fontId="36" fillId="0" borderId="0" xfId="2" applyFont="1" applyFill="1" applyBorder="1" applyAlignment="1">
      <alignment horizontal="left" vertical="top"/>
    </xf>
    <xf numFmtId="0" fontId="30" fillId="0" borderId="0" xfId="2" applyFont="1" applyFill="1" applyBorder="1" applyAlignment="1">
      <alignment horizontal="left" vertical="top"/>
    </xf>
    <xf numFmtId="0" fontId="0" fillId="0" borderId="0" xfId="1" applyFont="1" applyFill="1" applyBorder="1" applyAlignment="1">
      <alignment horizontal="left" vertical="top"/>
    </xf>
    <xf numFmtId="0" fontId="29" fillId="0" borderId="0" xfId="0" applyFont="1" applyFill="1" applyBorder="1" applyAlignment="1">
      <alignment horizontal="left" vertical="top"/>
    </xf>
    <xf numFmtId="2" fontId="1" fillId="0" borderId="0" xfId="0" applyNumberFormat="1" applyFont="1" applyFill="1" applyAlignment="1">
      <alignment horizontal="right" vertical="top"/>
    </xf>
    <xf numFmtId="173" fontId="1" fillId="0" borderId="0" xfId="0" applyNumberFormat="1" applyFont="1" applyFill="1" applyAlignment="1">
      <alignment horizontal="right" vertical="top"/>
    </xf>
    <xf numFmtId="0" fontId="0" fillId="0" borderId="0" xfId="0" applyFont="1" applyFill="1" applyBorder="1" applyAlignment="1">
      <alignment horizontal="center"/>
    </xf>
    <xf numFmtId="0" fontId="29" fillId="0" borderId="0" xfId="0" applyFont="1" applyFill="1" applyAlignment="1">
      <alignment horizontal="center" vertical="top"/>
    </xf>
    <xf numFmtId="0" fontId="0" fillId="0" borderId="0" xfId="0" applyFill="1" applyBorder="1" applyAlignment="1">
      <alignment horizontal="left" vertical="top"/>
    </xf>
    <xf numFmtId="0" fontId="29" fillId="0" borderId="0" xfId="0" applyFont="1" applyFill="1" applyBorder="1"/>
    <xf numFmtId="2" fontId="47" fillId="0" borderId="0" xfId="0" applyNumberFormat="1" applyFont="1" applyFill="1" applyBorder="1" applyAlignment="1">
      <alignment horizontal="right" vertical="top"/>
    </xf>
    <xf numFmtId="0" fontId="33" fillId="33" borderId="0" xfId="0" applyFont="1" applyFill="1" applyAlignment="1">
      <alignment horizontal="left" wrapText="1"/>
    </xf>
    <xf numFmtId="0" fontId="34" fillId="33" borderId="0" xfId="0" applyFont="1" applyFill="1" applyAlignment="1">
      <alignment horizontal="left" wrapText="1"/>
    </xf>
    <xf numFmtId="0" fontId="10" fillId="33" borderId="0" xfId="0" applyFont="1" applyFill="1" applyAlignment="1">
      <alignment horizontal="left" wrapText="1"/>
    </xf>
    <xf numFmtId="0" fontId="33" fillId="33" borderId="0" xfId="0" applyFont="1" applyFill="1" applyAlignment="1">
      <alignment horizontal="left" vertical="center" wrapText="1"/>
    </xf>
    <xf numFmtId="0" fontId="10" fillId="33" borderId="0" xfId="0" applyFont="1" applyFill="1" applyAlignment="1">
      <alignment horizontal="left" vertical="top" wrapText="1"/>
    </xf>
    <xf numFmtId="0" fontId="37" fillId="36" borderId="15" xfId="0" applyFont="1" applyFill="1" applyBorder="1" applyAlignment="1">
      <alignment horizontal="center" vertical="top"/>
    </xf>
    <xf numFmtId="0" fontId="37" fillId="36" borderId="12" xfId="0" applyFont="1" applyFill="1" applyBorder="1" applyAlignment="1">
      <alignment horizontal="center" vertical="top"/>
    </xf>
    <xf numFmtId="3" fontId="6" fillId="0" borderId="0" xfId="0" applyNumberFormat="1" applyFont="1" applyFill="1" applyAlignment="1">
      <alignment horizontal="right" vertical="top"/>
    </xf>
  </cellXfs>
  <cellStyles count="160">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Normal 2" xfId="2"/>
    <cellStyle name="Normal 3" xfId="1"/>
    <cellStyle name="Percent 2" xfId="5"/>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Обычный 2" xfId="156"/>
    <cellStyle name="Плохой" xfId="118" builtinId="27" customBuiltin="1"/>
    <cellStyle name="Пояснение" xfId="127" builtinId="53" customBuiltin="1"/>
    <cellStyle name="Примечание" xfId="126" builtinId="10" customBuiltin="1"/>
    <cellStyle name="Процентный" xfId="154" builtinId="5"/>
    <cellStyle name="Процентный 2" xfId="157"/>
    <cellStyle name="Связанная ячейка" xfId="123" builtinId="24" customBuiltin="1"/>
    <cellStyle name="Текст предупреждения" xfId="125" builtinId="11" customBuiltin="1"/>
    <cellStyle name="Финансовый" xfId="153" builtinId="3"/>
    <cellStyle name="Финансовый 2" xfId="159"/>
    <cellStyle name="Финансовый 3" xfId="158"/>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5B6A1AC-1479-40AC-B7DD-C4389982A053}" diskRevisions="1" revisionId="1705" version="19" protected="1">
  <header guid="{D5B6A1AC-1479-40AC-B7DD-C4389982A053}" dateTime="2019-01-09T18:17:23" maxSheetId="23" userName="Киселев Артемий Вячеславович" r:id="rId85" minRId="1699" maxRId="170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BV8:BZ8">
    <dxf>
      <numFmt numFmtId="3" formatCode="#,##0"/>
    </dxf>
  </rfmt>
  <rcc rId="1699" sId="4" numFmtId="4">
    <oc r="BV8">
      <v>27056360</v>
    </oc>
    <nc r="BV8">
      <v>27056360000</v>
    </nc>
  </rcc>
  <rcc rId="1700" sId="4" numFmtId="4">
    <oc r="BW8">
      <v>1198218</v>
    </oc>
    <nc r="BW8">
      <v>1198218000</v>
    </nc>
  </rcc>
  <rcc rId="1701" sId="4" numFmtId="4">
    <oc r="BX8">
      <v>20919160</v>
    </oc>
    <nc r="BX8">
      <v>20919160000</v>
    </nc>
  </rcc>
  <rcc rId="1702" sId="4" numFmtId="4">
    <oc r="BY8">
      <v>2203548360</v>
    </oc>
    <nc r="BY8">
      <v>2203548360000</v>
    </nc>
  </rcc>
  <rcc rId="1703" sId="4" numFmtId="4">
    <oc r="BZ8">
      <v>2145835712</v>
    </oc>
    <nc r="BZ8">
      <v>2145835712000</v>
    </nc>
  </rcc>
  <rcv guid="{967DC55C-0298-49F0-84C6-025ADEC85196}" action="delete"/>
  <rdn rId="0" localSheetId="1" customView="1" name="Z_967DC55C_0298_49F0_84C6_025ADEC85196_.wvu.PrintArea" hidden="1" oldHidden="1">
    <formula>'Data File Instructions'!$A$1:$D$19</formula>
    <oldFormula>'Data File Instructions'!$A$1:$D$19</oldFormula>
  </rdn>
  <rdn rId="0" localSheetId="3" customView="1" name="Z_967DC55C_0298_49F0_84C6_025ADEC85196_.wvu.FilterData" hidden="1" oldHidden="1">
    <formula>Guide!$A$1:$I$206</formula>
    <oldFormula>Guide!$A$1:$I$206</oldFormula>
  </rdn>
  <rcv guid="{967DC55C-0298-49F0-84C6-025ADEC8519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hyperlink" Target="http://nkcbank.ru/fondMarketRates.do" TargetMode="External"/><Relationship Id="rId18" Type="http://schemas.openxmlformats.org/officeDocument/2006/relationships/hyperlink" Target="http://www.moex.com/s1664" TargetMode="External"/><Relationship Id="rId3" Type="http://schemas.openxmlformats.org/officeDocument/2006/relationships/printerSettings" Target="../printerSettings/printerSettings19.bin"/><Relationship Id="rId21" Type="http://schemas.openxmlformats.org/officeDocument/2006/relationships/hyperlink" Target="http://nkcbank.com/fondMarketRates.do" TargetMode="External"/><Relationship Id="rId7" Type="http://schemas.openxmlformats.org/officeDocument/2006/relationships/printerSettings" Target="../printerSettings/printerSettings23.bin"/><Relationship Id="rId12" Type="http://schemas.openxmlformats.org/officeDocument/2006/relationships/hyperlink" Target="http://www.moex.com/s769" TargetMode="External"/><Relationship Id="rId17" Type="http://schemas.openxmlformats.org/officeDocument/2006/relationships/hyperlink" Target="http://www.moex.com/s769" TargetMode="External"/><Relationship Id="rId25" Type="http://schemas.openxmlformats.org/officeDocument/2006/relationships/printerSettings" Target="../printerSettings/printerSettings25.bin"/><Relationship Id="rId2" Type="http://schemas.openxmlformats.org/officeDocument/2006/relationships/printerSettings" Target="../printerSettings/printerSettings18.bin"/><Relationship Id="rId16" Type="http://schemas.openxmlformats.org/officeDocument/2006/relationships/hyperlink" Target="http://nkcbank.ru/fondMarketRates.do" TargetMode="External"/><Relationship Id="rId20" Type="http://schemas.openxmlformats.org/officeDocument/2006/relationships/hyperlink" Target="http://www.moex.com/s1686" TargetMode="Externa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hyperlink" Target="http://www.moex.com/s1016" TargetMode="External"/><Relationship Id="rId24" Type="http://schemas.openxmlformats.org/officeDocument/2006/relationships/hyperlink" Target="http://nkcbank.com/securInfos.do" TargetMode="External"/><Relationship Id="rId5" Type="http://schemas.openxmlformats.org/officeDocument/2006/relationships/printerSettings" Target="../printerSettings/printerSettings21.bin"/><Relationship Id="rId15" Type="http://schemas.openxmlformats.org/officeDocument/2006/relationships/hyperlink" Target="http://www.moex.com/s701" TargetMode="External"/><Relationship Id="rId23" Type="http://schemas.openxmlformats.org/officeDocument/2006/relationships/hyperlink" Target="http://nkcbank.ru/UserFiles/File/Risks/Grain/Risk-parameters%20(static,%20market).xlsx" TargetMode="External"/><Relationship Id="rId10" Type="http://schemas.openxmlformats.org/officeDocument/2006/relationships/hyperlink" Target="http://nkcbank.ru/fondMarketRates.do" TargetMode="External"/><Relationship Id="rId19" Type="http://schemas.openxmlformats.org/officeDocument/2006/relationships/hyperlink" Target="http://www.moex.com/s1698" TargetMode="External"/><Relationship Id="rId4" Type="http://schemas.openxmlformats.org/officeDocument/2006/relationships/printerSettings" Target="../printerSettings/printerSettings20.bin"/><Relationship Id="rId9" Type="http://schemas.openxmlformats.org/officeDocument/2006/relationships/hyperlink" Target="http://nkcbank.com/viewCatalog.do?menuKey=136" TargetMode="External"/><Relationship Id="rId14" Type="http://schemas.openxmlformats.org/officeDocument/2006/relationships/hyperlink" Target="http://nkcbank.com/viewCatalog.do?menuKey=136" TargetMode="External"/><Relationship Id="rId22" Type="http://schemas.openxmlformats.org/officeDocument/2006/relationships/hyperlink" Target="http://www.nkcbank.com/UserFiles/File/CK20/Risk_methodology_otc_derivatives_eng.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5.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2.bin"/><Relationship Id="rId10" Type="http://schemas.openxmlformats.org/officeDocument/2006/relationships/hyperlink" Target="http://www.micex.com/marketdata/quotes?group=stock_shares&amp;data_type=history" TargetMode="External"/><Relationship Id="rId4" Type="http://schemas.openxmlformats.org/officeDocument/2006/relationships/printerSettings" Target="../printerSettings/printerSettings61.bin"/><Relationship Id="rId9"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F10" sqref="F10"/>
    </sheetView>
  </sheetViews>
  <sheetFormatPr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
      <c r="B1" s="87"/>
      <c r="C1" s="88"/>
      <c r="D1" s="87"/>
    </row>
    <row r="2" spans="1:7" ht="15" x14ac:dyDescent="0.25">
      <c r="B2" s="222" t="s">
        <v>405</v>
      </c>
      <c r="C2" s="222"/>
      <c r="D2" s="75"/>
      <c r="F2" s="219" t="s">
        <v>570</v>
      </c>
      <c r="G2" s="219"/>
    </row>
    <row r="3" spans="1:7" ht="12" customHeight="1" x14ac:dyDescent="0.2">
      <c r="B3" s="52"/>
      <c r="C3" s="52"/>
      <c r="F3" s="86"/>
      <c r="G3" s="86"/>
    </row>
    <row r="4" spans="1:7" x14ac:dyDescent="0.2">
      <c r="B4" s="96" t="s">
        <v>401</v>
      </c>
      <c r="C4" s="96" t="s">
        <v>567</v>
      </c>
      <c r="D4" s="96" t="s">
        <v>410</v>
      </c>
      <c r="F4" s="89" t="s">
        <v>569</v>
      </c>
      <c r="G4" s="132" t="s">
        <v>692</v>
      </c>
    </row>
    <row r="5" spans="1:7" ht="24" x14ac:dyDescent="0.2">
      <c r="B5" s="133" t="s">
        <v>604</v>
      </c>
      <c r="C5" s="133" t="s">
        <v>606</v>
      </c>
      <c r="D5" s="133" t="s">
        <v>606</v>
      </c>
      <c r="F5" s="116"/>
      <c r="G5" s="89"/>
    </row>
    <row r="6" spans="1:7" x14ac:dyDescent="0.2">
      <c r="B6" s="133" t="s">
        <v>604</v>
      </c>
      <c r="C6" s="133" t="s">
        <v>646</v>
      </c>
      <c r="D6" s="133" t="s">
        <v>646</v>
      </c>
      <c r="F6" s="220"/>
      <c r="G6" s="220"/>
    </row>
    <row r="7" spans="1:7" x14ac:dyDescent="0.2">
      <c r="B7" s="133" t="s">
        <v>604</v>
      </c>
      <c r="C7" s="133" t="s">
        <v>607</v>
      </c>
      <c r="D7" s="133" t="s">
        <v>607</v>
      </c>
      <c r="F7" s="89"/>
      <c r="G7" s="132"/>
    </row>
    <row r="8" spans="1:7" x14ac:dyDescent="0.2">
      <c r="B8" s="133" t="s">
        <v>604</v>
      </c>
      <c r="C8" s="133" t="s">
        <v>608</v>
      </c>
      <c r="D8" s="133" t="s">
        <v>608</v>
      </c>
      <c r="F8" s="116"/>
      <c r="G8" s="89"/>
    </row>
    <row r="9" spans="1:7" ht="24" x14ac:dyDescent="0.2">
      <c r="B9" s="134" t="s">
        <v>604</v>
      </c>
      <c r="C9" s="133" t="s">
        <v>656</v>
      </c>
      <c r="D9" s="133" t="s">
        <v>656</v>
      </c>
      <c r="F9" s="89"/>
      <c r="G9" s="89"/>
    </row>
    <row r="10" spans="1:7" x14ac:dyDescent="0.2">
      <c r="B10" s="119"/>
      <c r="C10" s="115"/>
      <c r="D10" s="115"/>
      <c r="F10" s="117"/>
      <c r="G10" s="117"/>
    </row>
    <row r="11" spans="1:7" x14ac:dyDescent="0.2">
      <c r="B11" s="119"/>
      <c r="C11" s="119"/>
      <c r="D11" s="119"/>
      <c r="F11" s="219"/>
      <c r="G11" s="219"/>
    </row>
    <row r="12" spans="1:7" ht="11.45" customHeight="1" x14ac:dyDescent="0.2">
      <c r="A12" s="122"/>
      <c r="B12" s="114"/>
      <c r="C12" s="123"/>
      <c r="D12" s="124"/>
      <c r="E12" s="122"/>
      <c r="F12" s="223"/>
      <c r="G12" s="223"/>
    </row>
    <row r="13" spans="1:7" ht="27.6" customHeight="1" x14ac:dyDescent="0.2">
      <c r="B13" s="120"/>
      <c r="C13" s="120"/>
      <c r="D13" s="121"/>
      <c r="F13" s="221"/>
      <c r="G13" s="221"/>
    </row>
    <row r="14" spans="1:7" ht="27" customHeight="1" x14ac:dyDescent="0.2">
      <c r="B14" s="120"/>
      <c r="C14" s="120"/>
      <c r="D14" s="121"/>
      <c r="F14" s="221"/>
      <c r="G14" s="221"/>
    </row>
    <row r="15" spans="1:7" x14ac:dyDescent="0.2">
      <c r="B15" s="120"/>
      <c r="C15" s="120"/>
      <c r="D15" s="121"/>
    </row>
    <row r="16" spans="1:7" x14ac:dyDescent="0.2">
      <c r="B16" s="120"/>
      <c r="C16" s="120"/>
      <c r="D16" s="121"/>
      <c r="G16" s="118"/>
    </row>
    <row r="17" spans="2:7" x14ac:dyDescent="0.2">
      <c r="B17" s="120"/>
      <c r="C17" s="120"/>
      <c r="D17" s="121"/>
      <c r="G17" s="118"/>
    </row>
    <row r="18" spans="2:7" x14ac:dyDescent="0.2">
      <c r="B18" s="120"/>
      <c r="C18" s="120"/>
      <c r="D18" s="121"/>
    </row>
    <row r="19" spans="2:7" x14ac:dyDescent="0.2">
      <c r="B19" s="120"/>
      <c r="C19" s="120"/>
      <c r="D19" s="120"/>
    </row>
  </sheetData>
  <customSheetViews>
    <customSheetView guid="{967DC55C-0298-49F0-84C6-025ADEC85196}" showPageBreaks="1" printArea="1">
      <selection activeCell="F10" sqref="F10"/>
      <pageMargins left="0.25" right="0.25" top="0.75" bottom="0.75" header="0.3" footer="0.3"/>
      <pageSetup scale="89" orientation="landscape" r:id="rId1"/>
    </customSheetView>
    <customSheetView guid="{206FE70D-09BF-467A-9577-4C3512F79932}" showPageBreaks="1" printArea="1">
      <selection activeCell="F10" sqref="F10"/>
      <pageMargins left="0.25" right="0.25" top="0.75" bottom="0.75" header="0.3" footer="0.3"/>
      <pageSetup scale="89" orientation="landscape" r:id="rId2"/>
    </customSheetView>
    <customSheetView guid="{F811D47F-4262-4B5E-8007-955A93462BE3}" showPageBreaks="1" printArea="1">
      <selection activeCell="F10" sqref="F10"/>
      <pageMargins left="0.25" right="0.25" top="0.75" bottom="0.75" header="0.3" footer="0.3"/>
      <pageSetup scale="89" orientation="landscape" r:id="rId3"/>
    </customSheetView>
    <customSheetView guid="{4372F9AE-662C-4ADB-B08E-8C7A0C40F12B}" showPageBreaks="1" printArea="1">
      <selection activeCell="G4" sqref="G4"/>
      <pageMargins left="0.25" right="0.25" top="0.75" bottom="0.75" header="0.3" footer="0.3"/>
      <pageSetup scale="89" orientation="landscape" r:id="rId4"/>
    </customSheetView>
    <customSheetView guid="{554124E1-56DE-415D-BD5B-D93BD8BEA5C0}" scale="85" showPageBreaks="1" printArea="1">
      <selection activeCell="C23" sqref="C23:D23"/>
      <pageMargins left="0.7" right="0.7" top="0.75" bottom="0.75" header="0.3" footer="0.3"/>
      <pageSetup scale="89" orientation="landscape" r:id="rId5"/>
    </customSheetView>
    <customSheetView guid="{3D97F872-2DE0-4E00-B676-66C7A2679D52}" scale="85" showPageBreaks="1" printArea="1" topLeftCell="A7">
      <selection activeCell="I22" sqref="I22"/>
      <pageMargins left="0.7" right="0.7" top="0.75" bottom="0.75" header="0.3" footer="0.3"/>
      <pageSetup scale="89" orientation="landscape" r:id="rId6"/>
    </customSheetView>
    <customSheetView guid="{7FBCC239-4A39-4AB5-9BCA-3896DA97F0E5}">
      <selection activeCell="F5" sqref="F5"/>
      <pageMargins left="0.25" right="0.25" top="0.75" bottom="0.75" header="0.3" footer="0.3"/>
      <pageSetup scale="89" orientation="landscape" r:id="rId7"/>
    </customSheetView>
    <customSheetView guid="{E23688AB-0CBF-48B3-84AB-6255C0894A0D}">
      <selection activeCell="F10" sqref="F10"/>
      <pageMargins left="0.25" right="0.25" top="0.75" bottom="0.75" header="0.3" footer="0.3"/>
      <pageSetup scale="89" orientation="landscape" r:id="rId8"/>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49"/>
  <sheetViews>
    <sheetView workbookViewId="0">
      <selection activeCell="C24" sqref="C24"/>
    </sheetView>
  </sheetViews>
  <sheetFormatPr defaultColWidth="9.140625" defaultRowHeight="12" x14ac:dyDescent="0.25"/>
  <cols>
    <col min="1" max="1" width="55.7109375" style="40" bestFit="1" customWidth="1"/>
    <col min="2" max="9" width="16" style="48" customWidth="1"/>
    <col min="10" max="16384" width="9.140625" style="40"/>
  </cols>
  <sheetData>
    <row r="1" spans="1:9" ht="12.75" thickBot="1" x14ac:dyDescent="0.3">
      <c r="B1" s="224" t="s">
        <v>538</v>
      </c>
      <c r="C1" s="225"/>
      <c r="D1" s="224" t="s">
        <v>539</v>
      </c>
      <c r="E1" s="225"/>
      <c r="F1" s="224" t="s">
        <v>540</v>
      </c>
      <c r="G1" s="225"/>
      <c r="H1" s="224" t="s">
        <v>541</v>
      </c>
      <c r="I1" s="225"/>
    </row>
    <row r="2" spans="1:9" ht="12.75" thickBot="1" x14ac:dyDescent="0.3">
      <c r="A2" s="41" t="s">
        <v>481</v>
      </c>
      <c r="B2" s="51" t="s">
        <v>534</v>
      </c>
      <c r="C2" s="39" t="s">
        <v>535</v>
      </c>
      <c r="D2" s="51" t="s">
        <v>534</v>
      </c>
      <c r="E2" s="39" t="s">
        <v>535</v>
      </c>
      <c r="F2" s="51" t="s">
        <v>534</v>
      </c>
      <c r="G2" s="39" t="s">
        <v>535</v>
      </c>
      <c r="H2" s="51" t="s">
        <v>534</v>
      </c>
      <c r="I2" s="39" t="s">
        <v>535</v>
      </c>
    </row>
    <row r="3" spans="1:9" ht="12.75" thickBot="1" x14ac:dyDescent="0.3">
      <c r="A3" s="42" t="s">
        <v>482</v>
      </c>
      <c r="B3" s="46" t="s">
        <v>542</v>
      </c>
      <c r="C3" s="46" t="s">
        <v>542</v>
      </c>
      <c r="D3" s="45" t="s">
        <v>543</v>
      </c>
      <c r="E3" s="45" t="s">
        <v>543</v>
      </c>
      <c r="F3" s="45" t="s">
        <v>544</v>
      </c>
      <c r="G3" s="45" t="s">
        <v>544</v>
      </c>
      <c r="H3" s="45" t="s">
        <v>545</v>
      </c>
      <c r="I3" s="45" t="s">
        <v>545</v>
      </c>
    </row>
    <row r="4" spans="1:9" ht="12.75" thickBot="1" x14ac:dyDescent="0.3">
      <c r="A4" s="42" t="s">
        <v>483</v>
      </c>
      <c r="B4" s="46" t="s">
        <v>542</v>
      </c>
      <c r="C4" s="46" t="s">
        <v>542</v>
      </c>
      <c r="D4" s="45" t="s">
        <v>543</v>
      </c>
      <c r="E4" s="45" t="s">
        <v>543</v>
      </c>
      <c r="F4" s="45" t="s">
        <v>544</v>
      </c>
      <c r="G4" s="45" t="s">
        <v>544</v>
      </c>
      <c r="H4" s="45" t="s">
        <v>545</v>
      </c>
      <c r="I4" s="45" t="s">
        <v>545</v>
      </c>
    </row>
    <row r="5" spans="1:9" ht="12.75" thickBot="1" x14ac:dyDescent="0.3">
      <c r="A5" s="42" t="s">
        <v>484</v>
      </c>
      <c r="B5" s="46" t="s">
        <v>542</v>
      </c>
      <c r="C5" s="46" t="s">
        <v>542</v>
      </c>
      <c r="D5" s="45" t="s">
        <v>543</v>
      </c>
      <c r="E5" s="45" t="s">
        <v>543</v>
      </c>
      <c r="F5" s="45" t="s">
        <v>544</v>
      </c>
      <c r="G5" s="45" t="s">
        <v>544</v>
      </c>
      <c r="H5" s="45" t="s">
        <v>545</v>
      </c>
      <c r="I5" s="45" t="s">
        <v>545</v>
      </c>
    </row>
    <row r="6" spans="1:9" ht="12.75" thickBot="1" x14ac:dyDescent="0.3">
      <c r="A6" s="42" t="s">
        <v>485</v>
      </c>
      <c r="B6" s="46" t="s">
        <v>546</v>
      </c>
      <c r="C6" s="46" t="s">
        <v>542</v>
      </c>
      <c r="D6" s="46" t="s">
        <v>547</v>
      </c>
      <c r="E6" s="46" t="s">
        <v>543</v>
      </c>
      <c r="F6" s="46" t="s">
        <v>548</v>
      </c>
      <c r="G6" s="46" t="s">
        <v>544</v>
      </c>
      <c r="H6" s="46" t="s">
        <v>549</v>
      </c>
      <c r="I6" s="45" t="s">
        <v>545</v>
      </c>
    </row>
    <row r="7" spans="1:9" ht="12.75" thickBot="1" x14ac:dyDescent="0.3">
      <c r="A7" s="43" t="s">
        <v>486</v>
      </c>
      <c r="B7" s="47" t="s">
        <v>470</v>
      </c>
      <c r="C7" s="47" t="s">
        <v>470</v>
      </c>
      <c r="D7" s="47" t="s">
        <v>470</v>
      </c>
      <c r="E7" s="47" t="s">
        <v>470</v>
      </c>
      <c r="F7" s="47" t="s">
        <v>470</v>
      </c>
      <c r="G7" s="47" t="s">
        <v>470</v>
      </c>
      <c r="H7" s="47" t="s">
        <v>470</v>
      </c>
      <c r="I7" s="47" t="s">
        <v>470</v>
      </c>
    </row>
    <row r="8" spans="1:9" ht="12.75" thickBot="1" x14ac:dyDescent="0.3">
      <c r="A8" s="43" t="s">
        <v>487</v>
      </c>
      <c r="B8" s="47" t="s">
        <v>470</v>
      </c>
      <c r="C8" s="47" t="s">
        <v>470</v>
      </c>
      <c r="D8" s="47" t="s">
        <v>470</v>
      </c>
      <c r="E8" s="47" t="s">
        <v>470</v>
      </c>
      <c r="F8" s="47" t="s">
        <v>470</v>
      </c>
      <c r="G8" s="47" t="s">
        <v>470</v>
      </c>
      <c r="H8" s="47" t="s">
        <v>470</v>
      </c>
      <c r="I8" s="47" t="s">
        <v>470</v>
      </c>
    </row>
    <row r="9" spans="1:9" ht="12.75" thickBot="1" x14ac:dyDescent="0.3">
      <c r="A9" s="42" t="s">
        <v>488</v>
      </c>
      <c r="B9" s="46" t="s">
        <v>549</v>
      </c>
      <c r="C9" s="46" t="s">
        <v>542</v>
      </c>
      <c r="D9" s="45" t="s">
        <v>546</v>
      </c>
      <c r="E9" s="45" t="s">
        <v>543</v>
      </c>
      <c r="F9" s="46" t="s">
        <v>547</v>
      </c>
      <c r="G9" s="45" t="s">
        <v>544</v>
      </c>
      <c r="H9" s="46" t="s">
        <v>548</v>
      </c>
      <c r="I9" s="45" t="s">
        <v>545</v>
      </c>
    </row>
    <row r="10" spans="1:9" ht="12.75" thickBot="1" x14ac:dyDescent="0.3">
      <c r="A10" s="42" t="s">
        <v>489</v>
      </c>
      <c r="B10" s="46" t="s">
        <v>542</v>
      </c>
      <c r="C10" s="46" t="s">
        <v>542</v>
      </c>
      <c r="D10" s="45" t="s">
        <v>543</v>
      </c>
      <c r="E10" s="45" t="s">
        <v>543</v>
      </c>
      <c r="F10" s="45" t="s">
        <v>544</v>
      </c>
      <c r="G10" s="45" t="s">
        <v>544</v>
      </c>
      <c r="H10" s="45" t="s">
        <v>545</v>
      </c>
      <c r="I10" s="45" t="s">
        <v>545</v>
      </c>
    </row>
    <row r="11" spans="1:9" ht="12.75" thickBot="1" x14ac:dyDescent="0.3">
      <c r="A11" s="42" t="s">
        <v>490</v>
      </c>
      <c r="B11" s="46" t="s">
        <v>542</v>
      </c>
      <c r="C11" s="46" t="s">
        <v>542</v>
      </c>
      <c r="D11" s="45" t="s">
        <v>543</v>
      </c>
      <c r="E11" s="45" t="s">
        <v>543</v>
      </c>
      <c r="F11" s="45" t="s">
        <v>544</v>
      </c>
      <c r="G11" s="45" t="s">
        <v>544</v>
      </c>
      <c r="H11" s="45" t="s">
        <v>545</v>
      </c>
      <c r="I11" s="45" t="s">
        <v>545</v>
      </c>
    </row>
    <row r="12" spans="1:9" ht="12.75" thickBot="1" x14ac:dyDescent="0.3">
      <c r="A12" s="43" t="s">
        <v>491</v>
      </c>
      <c r="B12" s="47" t="s">
        <v>470</v>
      </c>
      <c r="C12" s="47" t="s">
        <v>470</v>
      </c>
      <c r="D12" s="47" t="s">
        <v>470</v>
      </c>
      <c r="E12" s="47" t="s">
        <v>470</v>
      </c>
      <c r="F12" s="47" t="s">
        <v>470</v>
      </c>
      <c r="G12" s="47" t="s">
        <v>470</v>
      </c>
      <c r="H12" s="47" t="s">
        <v>470</v>
      </c>
      <c r="I12" s="47" t="s">
        <v>470</v>
      </c>
    </row>
    <row r="13" spans="1:9" ht="12.75" thickBot="1" x14ac:dyDescent="0.3">
      <c r="A13" s="42" t="s">
        <v>492</v>
      </c>
      <c r="B13" s="46" t="s">
        <v>542</v>
      </c>
      <c r="C13" s="46" t="s">
        <v>542</v>
      </c>
      <c r="D13" s="45" t="s">
        <v>543</v>
      </c>
      <c r="E13" s="45" t="s">
        <v>543</v>
      </c>
      <c r="F13" s="45" t="s">
        <v>544</v>
      </c>
      <c r="G13" s="45" t="s">
        <v>544</v>
      </c>
      <c r="H13" s="45" t="s">
        <v>545</v>
      </c>
      <c r="I13" s="45" t="s">
        <v>545</v>
      </c>
    </row>
    <row r="14" spans="1:9" ht="12.75" thickBot="1" x14ac:dyDescent="0.3">
      <c r="A14" s="44" t="s">
        <v>493</v>
      </c>
      <c r="B14" s="46" t="s">
        <v>546</v>
      </c>
      <c r="C14" s="46" t="s">
        <v>542</v>
      </c>
      <c r="D14" s="46" t="s">
        <v>547</v>
      </c>
      <c r="E14" s="46" t="s">
        <v>543</v>
      </c>
      <c r="F14" s="46" t="s">
        <v>548</v>
      </c>
      <c r="G14" s="46" t="s">
        <v>544</v>
      </c>
      <c r="H14" s="46" t="s">
        <v>549</v>
      </c>
      <c r="I14" s="46" t="s">
        <v>545</v>
      </c>
    </row>
    <row r="15" spans="1:9" ht="12.75" thickBot="1" x14ac:dyDescent="0.3">
      <c r="A15" s="42" t="s">
        <v>494</v>
      </c>
      <c r="B15" s="46" t="s">
        <v>549</v>
      </c>
      <c r="C15" s="46" t="s">
        <v>542</v>
      </c>
      <c r="D15" s="46" t="s">
        <v>546</v>
      </c>
      <c r="E15" s="46" t="s">
        <v>543</v>
      </c>
      <c r="F15" s="46" t="s">
        <v>547</v>
      </c>
      <c r="G15" s="46" t="s">
        <v>544</v>
      </c>
      <c r="H15" s="46" t="s">
        <v>548</v>
      </c>
      <c r="I15" s="45" t="s">
        <v>545</v>
      </c>
    </row>
    <row r="16" spans="1:9" ht="12.75" thickBot="1" x14ac:dyDescent="0.3">
      <c r="A16" s="42" t="s">
        <v>495</v>
      </c>
      <c r="B16" s="46" t="s">
        <v>549</v>
      </c>
      <c r="C16" s="46" t="s">
        <v>542</v>
      </c>
      <c r="D16" s="46" t="s">
        <v>546</v>
      </c>
      <c r="E16" s="46" t="s">
        <v>543</v>
      </c>
      <c r="F16" s="46" t="s">
        <v>547</v>
      </c>
      <c r="G16" s="46" t="s">
        <v>544</v>
      </c>
      <c r="H16" s="46" t="s">
        <v>548</v>
      </c>
      <c r="I16" s="45" t="s">
        <v>545</v>
      </c>
    </row>
    <row r="17" spans="1:9" ht="12.75" thickBot="1" x14ac:dyDescent="0.3">
      <c r="A17" s="42" t="s">
        <v>496</v>
      </c>
      <c r="B17" s="46" t="s">
        <v>549</v>
      </c>
      <c r="C17" s="46" t="s">
        <v>542</v>
      </c>
      <c r="D17" s="45" t="s">
        <v>546</v>
      </c>
      <c r="E17" s="45" t="s">
        <v>543</v>
      </c>
      <c r="F17" s="46" t="s">
        <v>547</v>
      </c>
      <c r="G17" s="45" t="s">
        <v>544</v>
      </c>
      <c r="H17" s="46" t="s">
        <v>548</v>
      </c>
      <c r="I17" s="45" t="s">
        <v>545</v>
      </c>
    </row>
    <row r="18" spans="1:9" ht="12.75" thickBot="1" x14ac:dyDescent="0.3">
      <c r="A18" s="44" t="s">
        <v>497</v>
      </c>
      <c r="B18" s="46" t="s">
        <v>542</v>
      </c>
      <c r="C18" s="46" t="s">
        <v>542</v>
      </c>
      <c r="D18" s="46" t="s">
        <v>543</v>
      </c>
      <c r="E18" s="46" t="s">
        <v>543</v>
      </c>
      <c r="F18" s="46" t="s">
        <v>544</v>
      </c>
      <c r="G18" s="46" t="s">
        <v>544</v>
      </c>
      <c r="H18" s="46" t="s">
        <v>545</v>
      </c>
      <c r="I18" s="46" t="s">
        <v>545</v>
      </c>
    </row>
    <row r="19" spans="1:9" ht="12.75" thickBot="1" x14ac:dyDescent="0.3">
      <c r="A19" s="43" t="s">
        <v>498</v>
      </c>
      <c r="B19" s="47" t="s">
        <v>470</v>
      </c>
      <c r="C19" s="47" t="s">
        <v>470</v>
      </c>
      <c r="D19" s="47" t="s">
        <v>470</v>
      </c>
      <c r="E19" s="47" t="s">
        <v>470</v>
      </c>
      <c r="F19" s="47" t="s">
        <v>470</v>
      </c>
      <c r="G19" s="47" t="s">
        <v>470</v>
      </c>
      <c r="H19" s="47" t="s">
        <v>470</v>
      </c>
      <c r="I19" s="47" t="s">
        <v>470</v>
      </c>
    </row>
    <row r="20" spans="1:9" ht="12.75" thickBot="1" x14ac:dyDescent="0.3">
      <c r="A20" s="44" t="s">
        <v>499</v>
      </c>
      <c r="B20" s="46" t="s">
        <v>546</v>
      </c>
      <c r="C20" s="46" t="s">
        <v>542</v>
      </c>
      <c r="D20" s="46" t="s">
        <v>547</v>
      </c>
      <c r="E20" s="46" t="s">
        <v>543</v>
      </c>
      <c r="F20" s="46" t="s">
        <v>548</v>
      </c>
      <c r="G20" s="46" t="s">
        <v>544</v>
      </c>
      <c r="H20" s="46" t="s">
        <v>549</v>
      </c>
      <c r="I20" s="46" t="s">
        <v>545</v>
      </c>
    </row>
    <row r="21" spans="1:9" ht="12.75" thickBot="1" x14ac:dyDescent="0.3">
      <c r="A21" s="43" t="s">
        <v>500</v>
      </c>
      <c r="B21" s="47" t="s">
        <v>470</v>
      </c>
      <c r="C21" s="47" t="s">
        <v>470</v>
      </c>
      <c r="D21" s="47" t="s">
        <v>470</v>
      </c>
      <c r="E21" s="47" t="s">
        <v>470</v>
      </c>
      <c r="F21" s="47" t="s">
        <v>470</v>
      </c>
      <c r="G21" s="47" t="s">
        <v>470</v>
      </c>
      <c r="H21" s="47" t="s">
        <v>470</v>
      </c>
      <c r="I21" s="47" t="s">
        <v>470</v>
      </c>
    </row>
    <row r="22" spans="1:9" ht="12.75" thickBot="1" x14ac:dyDescent="0.3">
      <c r="A22" s="43" t="s">
        <v>501</v>
      </c>
      <c r="B22" s="47" t="s">
        <v>470</v>
      </c>
      <c r="C22" s="47" t="s">
        <v>470</v>
      </c>
      <c r="D22" s="47" t="s">
        <v>470</v>
      </c>
      <c r="E22" s="47" t="s">
        <v>470</v>
      </c>
      <c r="F22" s="47" t="s">
        <v>470</v>
      </c>
      <c r="G22" s="47" t="s">
        <v>470</v>
      </c>
      <c r="H22" s="47" t="s">
        <v>470</v>
      </c>
      <c r="I22" s="47" t="s">
        <v>470</v>
      </c>
    </row>
    <row r="23" spans="1:9" ht="12.75" thickBot="1" x14ac:dyDescent="0.3">
      <c r="A23" s="42" t="s">
        <v>502</v>
      </c>
      <c r="B23" s="46" t="s">
        <v>549</v>
      </c>
      <c r="C23" s="46" t="s">
        <v>542</v>
      </c>
      <c r="D23" s="45" t="s">
        <v>546</v>
      </c>
      <c r="E23" s="45" t="s">
        <v>543</v>
      </c>
      <c r="F23" s="46" t="s">
        <v>547</v>
      </c>
      <c r="G23" s="45" t="s">
        <v>544</v>
      </c>
      <c r="H23" s="46" t="s">
        <v>548</v>
      </c>
      <c r="I23" s="45" t="s">
        <v>545</v>
      </c>
    </row>
    <row r="24" spans="1:9" ht="12.75" thickBot="1" x14ac:dyDescent="0.3">
      <c r="A24" s="42" t="s">
        <v>503</v>
      </c>
      <c r="B24" s="46" t="s">
        <v>542</v>
      </c>
      <c r="C24" s="46" t="s">
        <v>542</v>
      </c>
      <c r="D24" s="45" t="s">
        <v>543</v>
      </c>
      <c r="E24" s="45" t="s">
        <v>543</v>
      </c>
      <c r="F24" s="45" t="s">
        <v>544</v>
      </c>
      <c r="G24" s="45" t="s">
        <v>544</v>
      </c>
      <c r="H24" s="45" t="s">
        <v>545</v>
      </c>
      <c r="I24" s="45" t="s">
        <v>545</v>
      </c>
    </row>
    <row r="25" spans="1:9" ht="24.75" thickBot="1" x14ac:dyDescent="0.3">
      <c r="A25" s="42" t="s">
        <v>504</v>
      </c>
      <c r="B25" s="46" t="s">
        <v>577</v>
      </c>
      <c r="C25" s="46" t="s">
        <v>542</v>
      </c>
      <c r="D25" s="45" t="s">
        <v>578</v>
      </c>
      <c r="E25" s="45" t="s">
        <v>543</v>
      </c>
      <c r="F25" s="45" t="s">
        <v>580</v>
      </c>
      <c r="G25" s="45" t="s">
        <v>544</v>
      </c>
      <c r="H25" s="45" t="s">
        <v>579</v>
      </c>
      <c r="I25" s="45" t="s">
        <v>545</v>
      </c>
    </row>
    <row r="26" spans="1:9" ht="12.75" thickBot="1" x14ac:dyDescent="0.3">
      <c r="A26" s="42" t="s">
        <v>505</v>
      </c>
      <c r="B26" s="46" t="s">
        <v>542</v>
      </c>
      <c r="C26" s="46" t="s">
        <v>542</v>
      </c>
      <c r="D26" s="45" t="s">
        <v>543</v>
      </c>
      <c r="E26" s="45" t="s">
        <v>543</v>
      </c>
      <c r="F26" s="45" t="s">
        <v>544</v>
      </c>
      <c r="G26" s="45" t="s">
        <v>544</v>
      </c>
      <c r="H26" s="45" t="s">
        <v>545</v>
      </c>
      <c r="I26" s="45" t="s">
        <v>545</v>
      </c>
    </row>
    <row r="27" spans="1:9" ht="12.75" thickBot="1" x14ac:dyDescent="0.3">
      <c r="A27" s="42" t="s">
        <v>506</v>
      </c>
      <c r="B27" s="46" t="s">
        <v>542</v>
      </c>
      <c r="C27" s="46" t="s">
        <v>542</v>
      </c>
      <c r="D27" s="45" t="s">
        <v>543</v>
      </c>
      <c r="E27" s="45" t="s">
        <v>543</v>
      </c>
      <c r="F27" s="45" t="s">
        <v>544</v>
      </c>
      <c r="G27" s="45" t="s">
        <v>544</v>
      </c>
      <c r="H27" s="45" t="s">
        <v>545</v>
      </c>
      <c r="I27" s="45" t="s">
        <v>545</v>
      </c>
    </row>
    <row r="28" spans="1:9" ht="12.75" thickBot="1" x14ac:dyDescent="0.3">
      <c r="A28" s="42" t="s">
        <v>507</v>
      </c>
      <c r="B28" s="46" t="s">
        <v>542</v>
      </c>
      <c r="C28" s="46" t="s">
        <v>542</v>
      </c>
      <c r="D28" s="45" t="s">
        <v>543</v>
      </c>
      <c r="E28" s="45" t="s">
        <v>543</v>
      </c>
      <c r="F28" s="45" t="s">
        <v>544</v>
      </c>
      <c r="G28" s="45" t="s">
        <v>544</v>
      </c>
      <c r="H28" s="45" t="s">
        <v>545</v>
      </c>
      <c r="I28" s="45" t="s">
        <v>545</v>
      </c>
    </row>
    <row r="29" spans="1:9" ht="12.75" thickBot="1" x14ac:dyDescent="0.3">
      <c r="A29" s="42" t="s">
        <v>508</v>
      </c>
      <c r="B29" s="46" t="s">
        <v>542</v>
      </c>
      <c r="C29" s="46" t="s">
        <v>542</v>
      </c>
      <c r="D29" s="45" t="s">
        <v>543</v>
      </c>
      <c r="E29" s="45" t="s">
        <v>543</v>
      </c>
      <c r="F29" s="45" t="s">
        <v>544</v>
      </c>
      <c r="G29" s="45" t="s">
        <v>544</v>
      </c>
      <c r="H29" s="45" t="s">
        <v>545</v>
      </c>
      <c r="I29" s="45" t="s">
        <v>545</v>
      </c>
    </row>
    <row r="30" spans="1:9" ht="12.75" thickBot="1" x14ac:dyDescent="0.3">
      <c r="A30" s="42" t="s">
        <v>509</v>
      </c>
      <c r="B30" s="46" t="s">
        <v>542</v>
      </c>
      <c r="C30" s="46" t="s">
        <v>542</v>
      </c>
      <c r="D30" s="45" t="s">
        <v>543</v>
      </c>
      <c r="E30" s="45" t="s">
        <v>543</v>
      </c>
      <c r="F30" s="45" t="s">
        <v>544</v>
      </c>
      <c r="G30" s="45" t="s">
        <v>544</v>
      </c>
      <c r="H30" s="45" t="s">
        <v>545</v>
      </c>
      <c r="I30" s="45" t="s">
        <v>545</v>
      </c>
    </row>
    <row r="31" spans="1:9" ht="12.75" thickBot="1" x14ac:dyDescent="0.3">
      <c r="A31" s="43" t="s">
        <v>510</v>
      </c>
      <c r="B31" s="47" t="s">
        <v>470</v>
      </c>
      <c r="C31" s="47" t="s">
        <v>470</v>
      </c>
      <c r="D31" s="47" t="s">
        <v>470</v>
      </c>
      <c r="E31" s="47" t="s">
        <v>470</v>
      </c>
      <c r="F31" s="47" t="s">
        <v>470</v>
      </c>
      <c r="G31" s="47" t="s">
        <v>470</v>
      </c>
      <c r="H31" s="47" t="s">
        <v>470</v>
      </c>
      <c r="I31" s="47" t="s">
        <v>470</v>
      </c>
    </row>
    <row r="32" spans="1:9" ht="12.75" thickBot="1" x14ac:dyDescent="0.3">
      <c r="A32" s="42" t="s">
        <v>511</v>
      </c>
      <c r="B32" s="46" t="s">
        <v>546</v>
      </c>
      <c r="C32" s="46" t="s">
        <v>542</v>
      </c>
      <c r="D32" s="46" t="s">
        <v>547</v>
      </c>
      <c r="E32" s="46" t="s">
        <v>543</v>
      </c>
      <c r="F32" s="46" t="s">
        <v>548</v>
      </c>
      <c r="G32" s="46" t="s">
        <v>544</v>
      </c>
      <c r="H32" s="46" t="s">
        <v>549</v>
      </c>
      <c r="I32" s="45" t="s">
        <v>545</v>
      </c>
    </row>
    <row r="33" spans="1:9" ht="12.75" thickBot="1" x14ac:dyDescent="0.3">
      <c r="A33" s="42" t="s">
        <v>512</v>
      </c>
      <c r="B33" s="46" t="s">
        <v>546</v>
      </c>
      <c r="C33" s="46" t="s">
        <v>542</v>
      </c>
      <c r="D33" s="46" t="s">
        <v>547</v>
      </c>
      <c r="E33" s="46" t="s">
        <v>543</v>
      </c>
      <c r="F33" s="46" t="s">
        <v>548</v>
      </c>
      <c r="G33" s="46" t="s">
        <v>544</v>
      </c>
      <c r="H33" s="46" t="s">
        <v>549</v>
      </c>
      <c r="I33" s="45" t="s">
        <v>545</v>
      </c>
    </row>
    <row r="34" spans="1:9" ht="12.75" thickBot="1" x14ac:dyDescent="0.3">
      <c r="A34" s="43" t="s">
        <v>513</v>
      </c>
      <c r="B34" s="47" t="s">
        <v>470</v>
      </c>
      <c r="C34" s="47" t="s">
        <v>470</v>
      </c>
      <c r="D34" s="47" t="s">
        <v>470</v>
      </c>
      <c r="E34" s="47" t="s">
        <v>470</v>
      </c>
      <c r="F34" s="47" t="s">
        <v>470</v>
      </c>
      <c r="G34" s="47" t="s">
        <v>470</v>
      </c>
      <c r="H34" s="47" t="s">
        <v>470</v>
      </c>
      <c r="I34" s="47" t="s">
        <v>470</v>
      </c>
    </row>
    <row r="35" spans="1:9" ht="12.75" thickBot="1" x14ac:dyDescent="0.3">
      <c r="A35" s="42" t="s">
        <v>514</v>
      </c>
      <c r="B35" s="46" t="s">
        <v>542</v>
      </c>
      <c r="C35" s="46" t="s">
        <v>542</v>
      </c>
      <c r="D35" s="45" t="s">
        <v>543</v>
      </c>
      <c r="E35" s="45" t="s">
        <v>543</v>
      </c>
      <c r="F35" s="45" t="s">
        <v>544</v>
      </c>
      <c r="G35" s="45" t="s">
        <v>544</v>
      </c>
      <c r="H35" s="46" t="s">
        <v>545</v>
      </c>
      <c r="I35" s="45" t="s">
        <v>545</v>
      </c>
    </row>
    <row r="36" spans="1:9" ht="12.75" thickBot="1" x14ac:dyDescent="0.3">
      <c r="A36" s="42" t="s">
        <v>515</v>
      </c>
      <c r="B36" s="46" t="s">
        <v>549</v>
      </c>
      <c r="C36" s="46" t="s">
        <v>542</v>
      </c>
      <c r="D36" s="45" t="s">
        <v>546</v>
      </c>
      <c r="E36" s="45" t="s">
        <v>543</v>
      </c>
      <c r="F36" s="46" t="s">
        <v>547</v>
      </c>
      <c r="G36" s="45" t="s">
        <v>544</v>
      </c>
      <c r="H36" s="46" t="s">
        <v>548</v>
      </c>
      <c r="I36" s="45" t="s">
        <v>545</v>
      </c>
    </row>
    <row r="37" spans="1:9" ht="12.75" thickBot="1" x14ac:dyDescent="0.3">
      <c r="A37" s="42" t="s">
        <v>516</v>
      </c>
      <c r="B37" s="46" t="s">
        <v>549</v>
      </c>
      <c r="C37" s="46" t="s">
        <v>542</v>
      </c>
      <c r="D37" s="45" t="s">
        <v>546</v>
      </c>
      <c r="E37" s="45" t="s">
        <v>543</v>
      </c>
      <c r="F37" s="46" t="s">
        <v>547</v>
      </c>
      <c r="G37" s="45" t="s">
        <v>544</v>
      </c>
      <c r="H37" s="46" t="s">
        <v>548</v>
      </c>
      <c r="I37" s="45" t="s">
        <v>545</v>
      </c>
    </row>
    <row r="38" spans="1:9" ht="12.75" thickBot="1" x14ac:dyDescent="0.3">
      <c r="A38" s="42" t="s">
        <v>517</v>
      </c>
      <c r="B38" s="46" t="s">
        <v>549</v>
      </c>
      <c r="C38" s="46" t="s">
        <v>542</v>
      </c>
      <c r="D38" s="45" t="s">
        <v>546</v>
      </c>
      <c r="E38" s="45" t="s">
        <v>543</v>
      </c>
      <c r="F38" s="46" t="s">
        <v>547</v>
      </c>
      <c r="G38" s="45" t="s">
        <v>544</v>
      </c>
      <c r="H38" s="46" t="s">
        <v>548</v>
      </c>
      <c r="I38" s="45" t="s">
        <v>545</v>
      </c>
    </row>
    <row r="39" spans="1:9" ht="12.75" thickBot="1" x14ac:dyDescent="0.3">
      <c r="A39" s="42" t="s">
        <v>518</v>
      </c>
      <c r="B39" s="46" t="s">
        <v>549</v>
      </c>
      <c r="C39" s="46" t="s">
        <v>542</v>
      </c>
      <c r="D39" s="45" t="s">
        <v>546</v>
      </c>
      <c r="E39" s="45" t="s">
        <v>543</v>
      </c>
      <c r="F39" s="46" t="s">
        <v>547</v>
      </c>
      <c r="G39" s="45" t="s">
        <v>544</v>
      </c>
      <c r="H39" s="46" t="s">
        <v>548</v>
      </c>
      <c r="I39" s="45" t="s">
        <v>545</v>
      </c>
    </row>
    <row r="40" spans="1:9" ht="12.75" thickBot="1" x14ac:dyDescent="0.3">
      <c r="A40" s="42" t="s">
        <v>519</v>
      </c>
      <c r="B40" s="46" t="s">
        <v>549</v>
      </c>
      <c r="C40" s="46" t="s">
        <v>542</v>
      </c>
      <c r="D40" s="45" t="s">
        <v>546</v>
      </c>
      <c r="E40" s="45" t="s">
        <v>543</v>
      </c>
      <c r="F40" s="46" t="s">
        <v>547</v>
      </c>
      <c r="G40" s="45" t="s">
        <v>544</v>
      </c>
      <c r="H40" s="46" t="s">
        <v>548</v>
      </c>
      <c r="I40" s="45" t="s">
        <v>545</v>
      </c>
    </row>
    <row r="41" spans="1:9" ht="12.75" thickBot="1" x14ac:dyDescent="0.3">
      <c r="A41" s="42" t="s">
        <v>520</v>
      </c>
      <c r="B41" s="46" t="s">
        <v>542</v>
      </c>
      <c r="C41" s="46" t="s">
        <v>542</v>
      </c>
      <c r="D41" s="45" t="s">
        <v>543</v>
      </c>
      <c r="E41" s="45" t="s">
        <v>543</v>
      </c>
      <c r="F41" s="45" t="s">
        <v>544</v>
      </c>
      <c r="G41" s="45" t="s">
        <v>544</v>
      </c>
      <c r="H41" s="46" t="s">
        <v>545</v>
      </c>
      <c r="I41" s="45" t="s">
        <v>545</v>
      </c>
    </row>
    <row r="42" spans="1:9" ht="12.75" thickBot="1" x14ac:dyDescent="0.3">
      <c r="A42" s="42" t="s">
        <v>521</v>
      </c>
      <c r="B42" s="46" t="s">
        <v>542</v>
      </c>
      <c r="C42" s="46" t="s">
        <v>542</v>
      </c>
      <c r="D42" s="45" t="s">
        <v>543</v>
      </c>
      <c r="E42" s="45" t="s">
        <v>543</v>
      </c>
      <c r="F42" s="45" t="s">
        <v>544</v>
      </c>
      <c r="G42" s="45" t="s">
        <v>544</v>
      </c>
      <c r="H42" s="46" t="s">
        <v>545</v>
      </c>
      <c r="I42" s="45" t="s">
        <v>545</v>
      </c>
    </row>
    <row r="43" spans="1:9" ht="12.75" thickBot="1" x14ac:dyDescent="0.3">
      <c r="A43" s="44" t="s">
        <v>522</v>
      </c>
      <c r="B43" s="46" t="s">
        <v>546</v>
      </c>
      <c r="C43" s="46" t="s">
        <v>542</v>
      </c>
      <c r="D43" s="46" t="s">
        <v>547</v>
      </c>
      <c r="E43" s="46" t="s">
        <v>543</v>
      </c>
      <c r="F43" s="46" t="s">
        <v>548</v>
      </c>
      <c r="G43" s="46" t="s">
        <v>544</v>
      </c>
      <c r="H43" s="46" t="s">
        <v>549</v>
      </c>
      <c r="I43" s="46" t="s">
        <v>545</v>
      </c>
    </row>
    <row r="44" spans="1:9" ht="12.75" thickBot="1" x14ac:dyDescent="0.3">
      <c r="A44" s="42" t="s">
        <v>523</v>
      </c>
      <c r="B44" s="46" t="s">
        <v>542</v>
      </c>
      <c r="C44" s="46" t="s">
        <v>542</v>
      </c>
      <c r="D44" s="45" t="s">
        <v>543</v>
      </c>
      <c r="E44" s="45" t="s">
        <v>543</v>
      </c>
      <c r="F44" s="45" t="s">
        <v>544</v>
      </c>
      <c r="G44" s="45" t="s">
        <v>544</v>
      </c>
      <c r="H44" s="46" t="s">
        <v>545</v>
      </c>
      <c r="I44" s="45" t="s">
        <v>545</v>
      </c>
    </row>
    <row r="45" spans="1:9" ht="12.75" thickBot="1" x14ac:dyDescent="0.3">
      <c r="A45" s="42" t="s">
        <v>524</v>
      </c>
      <c r="B45" s="46" t="s">
        <v>542</v>
      </c>
      <c r="C45" s="46" t="s">
        <v>542</v>
      </c>
      <c r="D45" s="45" t="s">
        <v>543</v>
      </c>
      <c r="E45" s="45" t="s">
        <v>543</v>
      </c>
      <c r="F45" s="45" t="s">
        <v>544</v>
      </c>
      <c r="G45" s="45" t="s">
        <v>544</v>
      </c>
      <c r="H45" s="46" t="s">
        <v>545</v>
      </c>
      <c r="I45" s="45" t="s">
        <v>545</v>
      </c>
    </row>
    <row r="46" spans="1:9" ht="12.75" thickBot="1" x14ac:dyDescent="0.3">
      <c r="A46" s="42" t="s">
        <v>525</v>
      </c>
      <c r="B46" s="46" t="s">
        <v>542</v>
      </c>
      <c r="C46" s="46" t="s">
        <v>542</v>
      </c>
      <c r="D46" s="45" t="s">
        <v>543</v>
      </c>
      <c r="E46" s="45" t="s">
        <v>543</v>
      </c>
      <c r="F46" s="45" t="s">
        <v>544</v>
      </c>
      <c r="G46" s="45" t="s">
        <v>544</v>
      </c>
      <c r="H46" s="46" t="s">
        <v>545</v>
      </c>
      <c r="I46" s="45" t="s">
        <v>545</v>
      </c>
    </row>
    <row r="47" spans="1:9" ht="12.75" thickBot="1" x14ac:dyDescent="0.3">
      <c r="A47" s="42" t="s">
        <v>526</v>
      </c>
      <c r="B47" s="46" t="s">
        <v>549</v>
      </c>
      <c r="C47" s="46" t="s">
        <v>542</v>
      </c>
      <c r="D47" s="45" t="s">
        <v>546</v>
      </c>
      <c r="E47" s="45" t="s">
        <v>543</v>
      </c>
      <c r="F47" s="46" t="s">
        <v>547</v>
      </c>
      <c r="G47" s="45" t="s">
        <v>544</v>
      </c>
      <c r="H47" s="46" t="s">
        <v>548</v>
      </c>
      <c r="I47" s="45" t="s">
        <v>545</v>
      </c>
    </row>
    <row r="48" spans="1:9" ht="12.75" thickBot="1" x14ac:dyDescent="0.3">
      <c r="A48" s="42" t="s">
        <v>527</v>
      </c>
      <c r="B48" s="46" t="s">
        <v>542</v>
      </c>
      <c r="C48" s="46" t="s">
        <v>542</v>
      </c>
      <c r="D48" s="45" t="s">
        <v>543</v>
      </c>
      <c r="E48" s="45" t="s">
        <v>543</v>
      </c>
      <c r="F48" s="45" t="s">
        <v>544</v>
      </c>
      <c r="G48" s="45" t="s">
        <v>544</v>
      </c>
      <c r="H48" s="46" t="s">
        <v>545</v>
      </c>
      <c r="I48" s="45" t="s">
        <v>545</v>
      </c>
    </row>
    <row r="49" spans="1:9" ht="12.75" thickBot="1" x14ac:dyDescent="0.3">
      <c r="A49" s="42" t="s">
        <v>528</v>
      </c>
      <c r="B49" s="46" t="s">
        <v>549</v>
      </c>
      <c r="C49" s="46" t="s">
        <v>542</v>
      </c>
      <c r="D49" s="45" t="s">
        <v>546</v>
      </c>
      <c r="E49" s="45" t="s">
        <v>543</v>
      </c>
      <c r="F49" s="46" t="s">
        <v>547</v>
      </c>
      <c r="G49" s="45" t="s">
        <v>544</v>
      </c>
      <c r="H49" s="46" t="s">
        <v>548</v>
      </c>
      <c r="I49" s="45" t="s">
        <v>545</v>
      </c>
    </row>
  </sheetData>
  <customSheetViews>
    <customSheetView guid="{967DC55C-0298-49F0-84C6-025ADEC85196}">
      <selection activeCell="C24" sqref="C24"/>
      <pageMargins left="0.7" right="0.7" top="0.75" bottom="0.75" header="0.3" footer="0.3"/>
    </customSheetView>
    <customSheetView guid="{206FE70D-09BF-467A-9577-4C3512F79932}">
      <selection activeCell="C24" sqref="C24"/>
      <pageMargins left="0.7" right="0.7" top="0.75" bottom="0.75" header="0.3" footer="0.3"/>
    </customSheetView>
    <customSheetView guid="{F811D47F-4262-4B5E-8007-955A93462BE3}">
      <selection activeCell="C24" sqref="C24"/>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 guid="{7FBCC239-4A39-4AB5-9BCA-3896DA97F0E5}">
      <selection activeCell="C24" sqref="C24"/>
      <pageMargins left="0.7" right="0.7" top="0.75" bottom="0.75" header="0.3" footer="0.3"/>
    </customSheetView>
    <customSheetView guid="{E23688AB-0CBF-48B3-84AB-6255C0894A0D}">
      <selection activeCell="C24" sqref="C24"/>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6"/>
  <sheetViews>
    <sheetView zoomScaleNormal="100" workbookViewId="0">
      <pane ySplit="1" topLeftCell="A104" activePane="bottomLeft" state="frozen"/>
      <selection pane="bottomLeft" activeCell="D107" sqref="D107"/>
    </sheetView>
  </sheetViews>
  <sheetFormatPr defaultColWidth="9.140625" defaultRowHeight="12" x14ac:dyDescent="0.2"/>
  <cols>
    <col min="1" max="1" width="9.5703125" style="7" customWidth="1"/>
    <col min="2" max="2" width="49.85546875" style="7" customWidth="1"/>
    <col min="3" max="3" width="9.5703125" style="4" customWidth="1"/>
    <col min="4" max="4" width="49" style="7" customWidth="1"/>
    <col min="5" max="5" width="16.28515625" style="7" customWidth="1"/>
    <col min="6" max="6" width="18.7109375" style="7" customWidth="1"/>
    <col min="7" max="7" width="18.42578125" style="1" customWidth="1"/>
    <col min="8" max="8" width="10.28515625" style="77" customWidth="1"/>
    <col min="9" max="9" width="13.85546875" style="77" customWidth="1"/>
    <col min="10" max="16384" width="9.140625" style="1"/>
  </cols>
  <sheetData>
    <row r="1" spans="1:9" ht="34.9" customHeight="1" x14ac:dyDescent="0.2">
      <c r="A1" s="85" t="s">
        <v>247</v>
      </c>
      <c r="B1" s="85" t="s">
        <v>234</v>
      </c>
      <c r="C1" s="85" t="s">
        <v>248</v>
      </c>
      <c r="D1" s="85" t="s">
        <v>235</v>
      </c>
      <c r="E1" s="85" t="s">
        <v>572</v>
      </c>
      <c r="F1" s="85" t="s">
        <v>574</v>
      </c>
      <c r="G1" s="28" t="s">
        <v>246</v>
      </c>
      <c r="H1" s="85" t="s">
        <v>582</v>
      </c>
      <c r="I1" s="85" t="s">
        <v>571</v>
      </c>
    </row>
    <row r="2" spans="1:9" ht="48" x14ac:dyDescent="0.2">
      <c r="A2" s="31">
        <v>4.0999999999999996</v>
      </c>
      <c r="B2" s="31" t="s">
        <v>407</v>
      </c>
      <c r="C2" s="32" t="s">
        <v>8</v>
      </c>
      <c r="D2" s="76" t="s">
        <v>326</v>
      </c>
      <c r="E2" s="76" t="s">
        <v>573</v>
      </c>
      <c r="F2" s="80" t="s">
        <v>575</v>
      </c>
      <c r="G2" s="79" t="s">
        <v>554</v>
      </c>
      <c r="H2" s="83" t="s">
        <v>408</v>
      </c>
      <c r="I2" s="83"/>
    </row>
    <row r="3" spans="1:9" ht="48" x14ac:dyDescent="0.2">
      <c r="A3" s="31">
        <v>4.0999999999999996</v>
      </c>
      <c r="B3" s="31" t="s">
        <v>407</v>
      </c>
      <c r="C3" s="32" t="s">
        <v>9</v>
      </c>
      <c r="D3" s="76" t="s">
        <v>327</v>
      </c>
      <c r="E3" s="76" t="s">
        <v>573</v>
      </c>
      <c r="F3" s="80" t="s">
        <v>575</v>
      </c>
      <c r="G3" s="79" t="s">
        <v>554</v>
      </c>
      <c r="H3" s="83" t="s">
        <v>408</v>
      </c>
      <c r="I3" s="83"/>
    </row>
    <row r="4" spans="1:9" ht="48" x14ac:dyDescent="0.2">
      <c r="A4" s="31">
        <v>4.0999999999999996</v>
      </c>
      <c r="B4" s="31" t="s">
        <v>407</v>
      </c>
      <c r="C4" s="32" t="s">
        <v>10</v>
      </c>
      <c r="D4" s="76" t="s">
        <v>328</v>
      </c>
      <c r="E4" s="76" t="s">
        <v>573</v>
      </c>
      <c r="F4" s="80" t="s">
        <v>575</v>
      </c>
      <c r="G4" s="79" t="s">
        <v>554</v>
      </c>
      <c r="H4" s="83" t="s">
        <v>408</v>
      </c>
      <c r="I4" s="83"/>
    </row>
    <row r="5" spans="1:9" ht="48" x14ac:dyDescent="0.2">
      <c r="A5" s="31">
        <v>4.0999999999999996</v>
      </c>
      <c r="B5" s="31" t="s">
        <v>407</v>
      </c>
      <c r="C5" s="32" t="s">
        <v>11</v>
      </c>
      <c r="D5" s="76" t="s">
        <v>329</v>
      </c>
      <c r="E5" s="76" t="s">
        <v>573</v>
      </c>
      <c r="F5" s="80" t="s">
        <v>575</v>
      </c>
      <c r="G5" s="79" t="s">
        <v>554</v>
      </c>
      <c r="H5" s="83" t="s">
        <v>408</v>
      </c>
      <c r="I5" s="83"/>
    </row>
    <row r="6" spans="1:9" ht="48" x14ac:dyDescent="0.2">
      <c r="A6" s="31">
        <v>4.0999999999999996</v>
      </c>
      <c r="B6" s="31" t="s">
        <v>407</v>
      </c>
      <c r="C6" s="32" t="s">
        <v>12</v>
      </c>
      <c r="D6" s="76" t="s">
        <v>330</v>
      </c>
      <c r="E6" s="76" t="s">
        <v>573</v>
      </c>
      <c r="F6" s="80" t="s">
        <v>575</v>
      </c>
      <c r="G6" s="79" t="s">
        <v>554</v>
      </c>
      <c r="H6" s="83" t="s">
        <v>408</v>
      </c>
      <c r="I6" s="83"/>
    </row>
    <row r="7" spans="1:9" ht="48" x14ac:dyDescent="0.2">
      <c r="A7" s="31">
        <v>4.0999999999999996</v>
      </c>
      <c r="B7" s="31" t="s">
        <v>407</v>
      </c>
      <c r="C7" s="32" t="s">
        <v>13</v>
      </c>
      <c r="D7" s="6" t="s">
        <v>331</v>
      </c>
      <c r="E7" s="76" t="s">
        <v>573</v>
      </c>
      <c r="F7" s="80" t="s">
        <v>575</v>
      </c>
      <c r="G7" s="79" t="s">
        <v>554</v>
      </c>
      <c r="H7" s="83" t="s">
        <v>408</v>
      </c>
      <c r="I7" s="83"/>
    </row>
    <row r="8" spans="1:9" ht="48" x14ac:dyDescent="0.2">
      <c r="A8" s="31">
        <v>4.0999999999999996</v>
      </c>
      <c r="B8" s="31" t="s">
        <v>407</v>
      </c>
      <c r="C8" s="32" t="s">
        <v>14</v>
      </c>
      <c r="D8" s="76" t="s">
        <v>325</v>
      </c>
      <c r="E8" s="76" t="s">
        <v>573</v>
      </c>
      <c r="F8" s="80" t="s">
        <v>575</v>
      </c>
      <c r="G8" s="79" t="s">
        <v>554</v>
      </c>
      <c r="H8" s="83" t="s">
        <v>408</v>
      </c>
      <c r="I8" s="83"/>
    </row>
    <row r="9" spans="1:9" ht="48" x14ac:dyDescent="0.2">
      <c r="A9" s="31">
        <v>4.0999999999999996</v>
      </c>
      <c r="B9" s="31" t="s">
        <v>407</v>
      </c>
      <c r="C9" s="32" t="s">
        <v>15</v>
      </c>
      <c r="D9" s="76" t="s">
        <v>324</v>
      </c>
      <c r="E9" s="76" t="s">
        <v>573</v>
      </c>
      <c r="F9" s="80" t="s">
        <v>575</v>
      </c>
      <c r="G9" s="79" t="s">
        <v>554</v>
      </c>
      <c r="H9" s="83" t="s">
        <v>408</v>
      </c>
      <c r="I9" s="83"/>
    </row>
    <row r="10" spans="1:9" ht="72" x14ac:dyDescent="0.2">
      <c r="A10" s="31">
        <v>4.0999999999999996</v>
      </c>
      <c r="B10" s="31" t="s">
        <v>407</v>
      </c>
      <c r="C10" s="32" t="s">
        <v>16</v>
      </c>
      <c r="D10" s="76" t="s">
        <v>323</v>
      </c>
      <c r="E10" s="76" t="s">
        <v>573</v>
      </c>
      <c r="F10" s="80" t="s">
        <v>434</v>
      </c>
      <c r="G10" s="79" t="s">
        <v>554</v>
      </c>
      <c r="H10" s="83" t="s">
        <v>408</v>
      </c>
      <c r="I10" s="83"/>
    </row>
    <row r="11" spans="1:9" ht="48" x14ac:dyDescent="0.2">
      <c r="A11" s="31">
        <v>4.0999999999999996</v>
      </c>
      <c r="B11" s="31" t="s">
        <v>407</v>
      </c>
      <c r="C11" s="32" t="s">
        <v>17</v>
      </c>
      <c r="D11" s="6" t="s">
        <v>322</v>
      </c>
      <c r="E11" s="76" t="s">
        <v>573</v>
      </c>
      <c r="F11" s="80" t="s">
        <v>575</v>
      </c>
      <c r="G11" s="79" t="s">
        <v>554</v>
      </c>
      <c r="H11" s="83" t="s">
        <v>408</v>
      </c>
      <c r="I11" s="83"/>
    </row>
    <row r="12" spans="1:9" ht="31.5" customHeight="1" x14ac:dyDescent="0.2">
      <c r="A12" s="9">
        <v>4.2</v>
      </c>
      <c r="B12" s="31" t="s">
        <v>200</v>
      </c>
      <c r="C12" s="78" t="s">
        <v>7</v>
      </c>
      <c r="D12" s="76" t="s">
        <v>0</v>
      </c>
      <c r="E12" s="76" t="s">
        <v>573</v>
      </c>
      <c r="F12" s="80" t="s">
        <v>565</v>
      </c>
      <c r="G12" s="79" t="s">
        <v>554</v>
      </c>
      <c r="H12" s="83" t="s">
        <v>408</v>
      </c>
      <c r="I12" s="83"/>
    </row>
    <row r="13" spans="1:9" ht="36" x14ac:dyDescent="0.2">
      <c r="A13" s="8">
        <v>4.3</v>
      </c>
      <c r="B13" s="31" t="s">
        <v>201</v>
      </c>
      <c r="C13" s="2" t="s">
        <v>18</v>
      </c>
      <c r="D13" s="16" t="s">
        <v>353</v>
      </c>
      <c r="E13" s="16" t="s">
        <v>346</v>
      </c>
      <c r="F13" s="80" t="s">
        <v>575</v>
      </c>
      <c r="G13" s="5" t="s">
        <v>236</v>
      </c>
      <c r="H13" s="83" t="s">
        <v>408</v>
      </c>
      <c r="I13" s="83"/>
    </row>
    <row r="14" spans="1:9" ht="36" x14ac:dyDescent="0.2">
      <c r="A14" s="8">
        <v>4.3</v>
      </c>
      <c r="B14" s="31" t="s">
        <v>201</v>
      </c>
      <c r="C14" s="2" t="s">
        <v>19</v>
      </c>
      <c r="D14" s="8" t="s">
        <v>354</v>
      </c>
      <c r="E14" s="16" t="s">
        <v>346</v>
      </c>
      <c r="F14" s="80" t="s">
        <v>575</v>
      </c>
      <c r="G14" s="5" t="s">
        <v>236</v>
      </c>
      <c r="H14" s="83" t="s">
        <v>408</v>
      </c>
      <c r="I14" s="83"/>
    </row>
    <row r="15" spans="1:9" ht="48" x14ac:dyDescent="0.2">
      <c r="A15" s="8">
        <v>4.3</v>
      </c>
      <c r="B15" s="31" t="s">
        <v>201</v>
      </c>
      <c r="C15" s="2" t="s">
        <v>20</v>
      </c>
      <c r="D15" s="8" t="s">
        <v>355</v>
      </c>
      <c r="E15" s="16" t="s">
        <v>346</v>
      </c>
      <c r="F15" s="80" t="s">
        <v>575</v>
      </c>
      <c r="G15" s="5" t="s">
        <v>236</v>
      </c>
      <c r="H15" s="83" t="s">
        <v>408</v>
      </c>
      <c r="I15" s="83"/>
    </row>
    <row r="16" spans="1:9" ht="36" x14ac:dyDescent="0.2">
      <c r="A16" s="8">
        <v>4.3</v>
      </c>
      <c r="B16" s="31" t="s">
        <v>201</v>
      </c>
      <c r="C16" s="2" t="s">
        <v>21</v>
      </c>
      <c r="D16" s="8" t="s">
        <v>356</v>
      </c>
      <c r="E16" s="16" t="s">
        <v>346</v>
      </c>
      <c r="F16" s="80" t="s">
        <v>575</v>
      </c>
      <c r="G16" s="5" t="s">
        <v>236</v>
      </c>
      <c r="H16" s="83" t="s">
        <v>408</v>
      </c>
      <c r="I16" s="83"/>
    </row>
    <row r="17" spans="1:9" ht="36" x14ac:dyDescent="0.2">
      <c r="A17" s="8">
        <v>4.3</v>
      </c>
      <c r="B17" s="31" t="s">
        <v>201</v>
      </c>
      <c r="C17" s="2" t="s">
        <v>22</v>
      </c>
      <c r="D17" s="8" t="s">
        <v>357</v>
      </c>
      <c r="E17" s="16" t="s">
        <v>346</v>
      </c>
      <c r="F17" s="80" t="s">
        <v>575</v>
      </c>
      <c r="G17" s="5" t="s">
        <v>236</v>
      </c>
      <c r="H17" s="83" t="s">
        <v>408</v>
      </c>
      <c r="I17" s="83"/>
    </row>
    <row r="18" spans="1:9" ht="36" x14ac:dyDescent="0.2">
      <c r="A18" s="8">
        <v>4.3</v>
      </c>
      <c r="B18" s="31" t="s">
        <v>201</v>
      </c>
      <c r="C18" s="2" t="s">
        <v>23</v>
      </c>
      <c r="D18" s="8" t="s">
        <v>358</v>
      </c>
      <c r="E18" s="16" t="s">
        <v>346</v>
      </c>
      <c r="F18" s="80" t="s">
        <v>575</v>
      </c>
      <c r="G18" s="5" t="s">
        <v>236</v>
      </c>
      <c r="H18" s="83" t="s">
        <v>408</v>
      </c>
      <c r="I18" s="83"/>
    </row>
    <row r="19" spans="1:9" ht="36" x14ac:dyDescent="0.2">
      <c r="A19" s="8">
        <v>4.3</v>
      </c>
      <c r="B19" s="31" t="s">
        <v>201</v>
      </c>
      <c r="C19" s="2" t="s">
        <v>24</v>
      </c>
      <c r="D19" s="8" t="s">
        <v>359</v>
      </c>
      <c r="E19" s="16" t="s">
        <v>346</v>
      </c>
      <c r="F19" s="80" t="s">
        <v>575</v>
      </c>
      <c r="G19" s="5" t="s">
        <v>236</v>
      </c>
      <c r="H19" s="83" t="s">
        <v>408</v>
      </c>
      <c r="I19" s="83"/>
    </row>
    <row r="20" spans="1:9" ht="36" x14ac:dyDescent="0.2">
      <c r="A20" s="8">
        <v>4.3</v>
      </c>
      <c r="B20" s="31" t="s">
        <v>201</v>
      </c>
      <c r="C20" s="2" t="s">
        <v>25</v>
      </c>
      <c r="D20" s="8" t="s">
        <v>360</v>
      </c>
      <c r="E20" s="16" t="s">
        <v>346</v>
      </c>
      <c r="F20" s="80" t="s">
        <v>575</v>
      </c>
      <c r="G20" s="5" t="s">
        <v>236</v>
      </c>
      <c r="H20" s="83" t="s">
        <v>408</v>
      </c>
      <c r="I20" s="83"/>
    </row>
    <row r="21" spans="1:9" ht="36" x14ac:dyDescent="0.2">
      <c r="A21" s="8">
        <v>4.3</v>
      </c>
      <c r="B21" s="31" t="s">
        <v>201</v>
      </c>
      <c r="C21" s="2" t="s">
        <v>26</v>
      </c>
      <c r="D21" s="8" t="s">
        <v>361</v>
      </c>
      <c r="E21" s="16" t="s">
        <v>346</v>
      </c>
      <c r="F21" s="80" t="s">
        <v>575</v>
      </c>
      <c r="G21" s="5" t="s">
        <v>236</v>
      </c>
      <c r="H21" s="83" t="s">
        <v>408</v>
      </c>
      <c r="I21" s="83"/>
    </row>
    <row r="22" spans="1:9" ht="36" x14ac:dyDescent="0.2">
      <c r="A22" s="8">
        <v>4.3</v>
      </c>
      <c r="B22" s="31" t="s">
        <v>201</v>
      </c>
      <c r="C22" s="2" t="s">
        <v>27</v>
      </c>
      <c r="D22" s="8" t="s">
        <v>362</v>
      </c>
      <c r="E22" s="16" t="s">
        <v>346</v>
      </c>
      <c r="F22" s="80" t="s">
        <v>575</v>
      </c>
      <c r="G22" s="5" t="s">
        <v>236</v>
      </c>
      <c r="H22" s="83" t="s">
        <v>408</v>
      </c>
      <c r="I22" s="83"/>
    </row>
    <row r="23" spans="1:9" ht="36" x14ac:dyDescent="0.2">
      <c r="A23" s="8">
        <v>4.3</v>
      </c>
      <c r="B23" s="31" t="s">
        <v>201</v>
      </c>
      <c r="C23" s="2" t="s">
        <v>28</v>
      </c>
      <c r="D23" s="8" t="s">
        <v>363</v>
      </c>
      <c r="E23" s="16" t="s">
        <v>346</v>
      </c>
      <c r="F23" s="80" t="s">
        <v>575</v>
      </c>
      <c r="G23" s="5" t="s">
        <v>236</v>
      </c>
      <c r="H23" s="83" t="s">
        <v>408</v>
      </c>
      <c r="I23" s="83"/>
    </row>
    <row r="24" spans="1:9" ht="36" x14ac:dyDescent="0.2">
      <c r="A24" s="8">
        <v>4.3</v>
      </c>
      <c r="B24" s="31" t="s">
        <v>201</v>
      </c>
      <c r="C24" s="2" t="s">
        <v>29</v>
      </c>
      <c r="D24" s="8" t="s">
        <v>364</v>
      </c>
      <c r="E24" s="16" t="s">
        <v>346</v>
      </c>
      <c r="F24" s="80" t="s">
        <v>575</v>
      </c>
      <c r="G24" s="5" t="s">
        <v>236</v>
      </c>
      <c r="H24" s="83" t="s">
        <v>408</v>
      </c>
      <c r="I24" s="83"/>
    </row>
    <row r="25" spans="1:9" ht="36" x14ac:dyDescent="0.2">
      <c r="A25" s="8">
        <v>4.3</v>
      </c>
      <c r="B25" s="31" t="s">
        <v>201</v>
      </c>
      <c r="C25" s="2" t="s">
        <v>30</v>
      </c>
      <c r="D25" s="8" t="s">
        <v>365</v>
      </c>
      <c r="E25" s="16" t="s">
        <v>346</v>
      </c>
      <c r="F25" s="80" t="s">
        <v>575</v>
      </c>
      <c r="G25" s="5" t="s">
        <v>236</v>
      </c>
      <c r="H25" s="83" t="s">
        <v>408</v>
      </c>
      <c r="I25" s="83"/>
    </row>
    <row r="26" spans="1:9" ht="36" x14ac:dyDescent="0.2">
      <c r="A26" s="8">
        <v>4.3</v>
      </c>
      <c r="B26" s="31" t="s">
        <v>201</v>
      </c>
      <c r="C26" s="2" t="s">
        <v>31</v>
      </c>
      <c r="D26" s="8" t="s">
        <v>366</v>
      </c>
      <c r="E26" s="16" t="s">
        <v>346</v>
      </c>
      <c r="F26" s="80" t="s">
        <v>575</v>
      </c>
      <c r="G26" s="5" t="s">
        <v>236</v>
      </c>
      <c r="H26" s="83" t="s">
        <v>408</v>
      </c>
      <c r="I26" s="83"/>
    </row>
    <row r="27" spans="1:9" ht="36" x14ac:dyDescent="0.2">
      <c r="A27" s="55">
        <v>4.3</v>
      </c>
      <c r="B27" s="92" t="s">
        <v>431</v>
      </c>
      <c r="C27" s="70" t="s">
        <v>430</v>
      </c>
      <c r="D27" s="55" t="s">
        <v>432</v>
      </c>
      <c r="E27" s="91" t="s">
        <v>346</v>
      </c>
      <c r="F27" s="80" t="s">
        <v>575</v>
      </c>
      <c r="G27" s="69" t="s">
        <v>236</v>
      </c>
      <c r="H27" s="90" t="s">
        <v>408</v>
      </c>
      <c r="I27" s="90"/>
    </row>
    <row r="28" spans="1:9" ht="36" x14ac:dyDescent="0.2">
      <c r="A28" s="16">
        <v>4.4000000000000004</v>
      </c>
      <c r="B28" s="31" t="s">
        <v>305</v>
      </c>
      <c r="C28" s="3" t="s">
        <v>32</v>
      </c>
      <c r="D28" s="76" t="s">
        <v>1</v>
      </c>
      <c r="E28" s="76" t="s">
        <v>573</v>
      </c>
      <c r="F28" s="94" t="s">
        <v>434</v>
      </c>
      <c r="G28" s="79" t="s">
        <v>554</v>
      </c>
      <c r="H28" s="83" t="s">
        <v>408</v>
      </c>
      <c r="I28" s="83"/>
    </row>
    <row r="29" spans="1:9" ht="48" x14ac:dyDescent="0.2">
      <c r="A29" s="16">
        <v>4.4000000000000004</v>
      </c>
      <c r="B29" s="31" t="s">
        <v>305</v>
      </c>
      <c r="C29" s="3" t="s">
        <v>33</v>
      </c>
      <c r="D29" s="76" t="s">
        <v>2</v>
      </c>
      <c r="E29" s="76" t="s">
        <v>573</v>
      </c>
      <c r="F29" s="80" t="s">
        <v>581</v>
      </c>
      <c r="G29" s="79" t="s">
        <v>554</v>
      </c>
      <c r="H29" s="83" t="s">
        <v>408</v>
      </c>
      <c r="I29" s="83"/>
    </row>
    <row r="30" spans="1:9" s="95" customFormat="1" ht="84" x14ac:dyDescent="0.2">
      <c r="A30" s="91">
        <v>4.4000000000000004</v>
      </c>
      <c r="B30" s="92" t="s">
        <v>305</v>
      </c>
      <c r="C30" s="34" t="s">
        <v>34</v>
      </c>
      <c r="D30" s="81" t="s">
        <v>367</v>
      </c>
      <c r="E30" s="81" t="s">
        <v>347</v>
      </c>
      <c r="F30" s="80" t="s">
        <v>576</v>
      </c>
      <c r="G30" s="93" t="s">
        <v>237</v>
      </c>
      <c r="H30" s="94" t="s">
        <v>429</v>
      </c>
      <c r="I30" s="94"/>
    </row>
    <row r="31" spans="1:9" ht="36" x14ac:dyDescent="0.2">
      <c r="A31" s="16">
        <v>4.4000000000000004</v>
      </c>
      <c r="B31" s="31" t="s">
        <v>305</v>
      </c>
      <c r="C31" s="3" t="s">
        <v>35</v>
      </c>
      <c r="D31" s="76" t="s">
        <v>269</v>
      </c>
      <c r="E31" s="76" t="s">
        <v>573</v>
      </c>
      <c r="F31" s="80" t="s">
        <v>581</v>
      </c>
      <c r="G31" s="79" t="s">
        <v>554</v>
      </c>
      <c r="H31" s="83" t="s">
        <v>408</v>
      </c>
      <c r="I31" s="83"/>
    </row>
    <row r="32" spans="1:9" ht="34.5" customHeight="1" x14ac:dyDescent="0.2">
      <c r="A32" s="16">
        <v>4.4000000000000004</v>
      </c>
      <c r="B32" s="31" t="s">
        <v>305</v>
      </c>
      <c r="C32" s="3" t="s">
        <v>36</v>
      </c>
      <c r="D32" s="15" t="s">
        <v>370</v>
      </c>
      <c r="E32" s="6" t="s">
        <v>603</v>
      </c>
      <c r="F32" s="80" t="s">
        <v>575</v>
      </c>
      <c r="G32" s="79" t="s">
        <v>260</v>
      </c>
      <c r="H32" s="83" t="s">
        <v>408</v>
      </c>
      <c r="I32" s="83"/>
    </row>
    <row r="33" spans="1:9" ht="72" x14ac:dyDescent="0.2">
      <c r="A33" s="16">
        <v>4.4000000000000004</v>
      </c>
      <c r="B33" s="31" t="s">
        <v>305</v>
      </c>
      <c r="C33" s="3" t="s">
        <v>37</v>
      </c>
      <c r="D33" s="76" t="s">
        <v>368</v>
      </c>
      <c r="E33" s="76" t="s">
        <v>347</v>
      </c>
      <c r="F33" s="80" t="s">
        <v>575</v>
      </c>
      <c r="G33" s="79" t="s">
        <v>237</v>
      </c>
      <c r="H33" s="83" t="s">
        <v>408</v>
      </c>
      <c r="I33" s="83"/>
    </row>
    <row r="34" spans="1:9" ht="84" x14ac:dyDescent="0.2">
      <c r="A34" s="16">
        <v>4.4000000000000004</v>
      </c>
      <c r="B34" s="31" t="s">
        <v>305</v>
      </c>
      <c r="C34" s="3" t="s">
        <v>38</v>
      </c>
      <c r="D34" s="76" t="s">
        <v>369</v>
      </c>
      <c r="E34" s="76" t="s">
        <v>347</v>
      </c>
      <c r="F34" s="80" t="s">
        <v>575</v>
      </c>
      <c r="G34" s="79" t="s">
        <v>237</v>
      </c>
      <c r="H34" s="83" t="s">
        <v>408</v>
      </c>
      <c r="I34" s="83"/>
    </row>
    <row r="35" spans="1:9" ht="36" x14ac:dyDescent="0.2">
      <c r="A35" s="16">
        <v>4.4000000000000004</v>
      </c>
      <c r="B35" s="31" t="s">
        <v>305</v>
      </c>
      <c r="C35" s="3" t="s">
        <v>39</v>
      </c>
      <c r="D35" s="76" t="s">
        <v>600</v>
      </c>
      <c r="E35" s="76" t="s">
        <v>573</v>
      </c>
      <c r="F35" s="80" t="s">
        <v>581</v>
      </c>
      <c r="G35" s="79" t="s">
        <v>554</v>
      </c>
      <c r="H35" s="83" t="s">
        <v>408</v>
      </c>
      <c r="I35" s="83"/>
    </row>
    <row r="36" spans="1:9" ht="36" x14ac:dyDescent="0.2">
      <c r="A36" s="16">
        <v>4.4000000000000004</v>
      </c>
      <c r="B36" s="31" t="s">
        <v>305</v>
      </c>
      <c r="C36" s="3" t="s">
        <v>40</v>
      </c>
      <c r="D36" s="15" t="s">
        <v>601</v>
      </c>
      <c r="E36" s="6" t="s">
        <v>603</v>
      </c>
      <c r="F36" s="80" t="s">
        <v>575</v>
      </c>
      <c r="G36" s="79" t="s">
        <v>260</v>
      </c>
      <c r="H36" s="83" t="s">
        <v>408</v>
      </c>
      <c r="I36" s="83"/>
    </row>
    <row r="37" spans="1:9" ht="72" x14ac:dyDescent="0.2">
      <c r="A37" s="16">
        <v>4.4000000000000004</v>
      </c>
      <c r="B37" s="31" t="s">
        <v>305</v>
      </c>
      <c r="C37" s="3" t="s">
        <v>41</v>
      </c>
      <c r="D37" s="76" t="s">
        <v>291</v>
      </c>
      <c r="E37" s="76" t="s">
        <v>347</v>
      </c>
      <c r="F37" s="80" t="s">
        <v>575</v>
      </c>
      <c r="G37" s="79" t="s">
        <v>237</v>
      </c>
      <c r="H37" s="83" t="s">
        <v>408</v>
      </c>
      <c r="I37" s="83"/>
    </row>
    <row r="38" spans="1:9" ht="24" x14ac:dyDescent="0.2">
      <c r="A38" s="9">
        <v>5.0999999999999996</v>
      </c>
      <c r="B38" s="31" t="s">
        <v>3</v>
      </c>
      <c r="C38" s="78" t="s">
        <v>42</v>
      </c>
      <c r="D38" s="31" t="s">
        <v>292</v>
      </c>
      <c r="E38" s="76" t="s">
        <v>573</v>
      </c>
      <c r="F38" s="94" t="s">
        <v>434</v>
      </c>
      <c r="G38" s="79" t="s">
        <v>554</v>
      </c>
      <c r="H38" s="83" t="s">
        <v>584</v>
      </c>
      <c r="I38" s="83"/>
    </row>
    <row r="39" spans="1:9" ht="36" x14ac:dyDescent="0.2">
      <c r="A39" s="9">
        <v>5.2</v>
      </c>
      <c r="B39" s="31" t="s">
        <v>202</v>
      </c>
      <c r="C39" s="78" t="s">
        <v>43</v>
      </c>
      <c r="D39" s="31" t="s">
        <v>202</v>
      </c>
      <c r="E39" s="76" t="s">
        <v>573</v>
      </c>
      <c r="F39" s="94" t="s">
        <v>434</v>
      </c>
      <c r="G39" s="79" t="s">
        <v>554</v>
      </c>
      <c r="H39" s="83" t="s">
        <v>584</v>
      </c>
      <c r="I39" s="83"/>
    </row>
    <row r="40" spans="1:9" ht="24" x14ac:dyDescent="0.2">
      <c r="A40" s="9">
        <v>5.3</v>
      </c>
      <c r="B40" s="31" t="s">
        <v>203</v>
      </c>
      <c r="C40" s="78" t="s">
        <v>44</v>
      </c>
      <c r="D40" s="76" t="s">
        <v>293</v>
      </c>
      <c r="E40" s="76" t="s">
        <v>573</v>
      </c>
      <c r="F40" s="80" t="s">
        <v>576</v>
      </c>
      <c r="G40" s="79" t="s">
        <v>554</v>
      </c>
      <c r="H40" s="83" t="s">
        <v>408</v>
      </c>
      <c r="I40" s="83"/>
    </row>
    <row r="41" spans="1:9" ht="24" x14ac:dyDescent="0.2">
      <c r="A41" s="9">
        <v>5.3</v>
      </c>
      <c r="B41" s="31" t="s">
        <v>203</v>
      </c>
      <c r="C41" s="78" t="s">
        <v>47</v>
      </c>
      <c r="D41" s="76" t="s">
        <v>294</v>
      </c>
      <c r="E41" s="76" t="s">
        <v>573</v>
      </c>
      <c r="F41" s="94" t="s">
        <v>434</v>
      </c>
      <c r="G41" s="79" t="s">
        <v>554</v>
      </c>
      <c r="H41" s="83" t="s">
        <v>408</v>
      </c>
      <c r="I41" s="83"/>
    </row>
    <row r="42" spans="1:9" x14ac:dyDescent="0.2">
      <c r="A42" s="9">
        <v>5.3</v>
      </c>
      <c r="B42" s="31" t="s">
        <v>203</v>
      </c>
      <c r="C42" s="78" t="s">
        <v>48</v>
      </c>
      <c r="D42" s="76" t="s">
        <v>295</v>
      </c>
      <c r="E42" s="76" t="s">
        <v>573</v>
      </c>
      <c r="F42" s="94" t="s">
        <v>434</v>
      </c>
      <c r="G42" s="79" t="s">
        <v>554</v>
      </c>
      <c r="H42" s="83" t="s">
        <v>408</v>
      </c>
      <c r="I42" s="83"/>
    </row>
    <row r="43" spans="1:9" ht="36" x14ac:dyDescent="0.2">
      <c r="A43" s="9">
        <v>5.3</v>
      </c>
      <c r="B43" s="31" t="s">
        <v>203</v>
      </c>
      <c r="C43" s="78" t="s">
        <v>49</v>
      </c>
      <c r="D43" s="76" t="s">
        <v>296</v>
      </c>
      <c r="E43" s="76" t="s">
        <v>573</v>
      </c>
      <c r="F43" s="80" t="s">
        <v>581</v>
      </c>
      <c r="G43" s="79" t="s">
        <v>554</v>
      </c>
      <c r="H43" s="83" t="s">
        <v>583</v>
      </c>
      <c r="I43" s="83"/>
    </row>
    <row r="44" spans="1:9" ht="57" customHeight="1" x14ac:dyDescent="0.2">
      <c r="A44" s="10">
        <v>6.1</v>
      </c>
      <c r="B44" s="31" t="s">
        <v>204</v>
      </c>
      <c r="C44" s="78" t="s">
        <v>45</v>
      </c>
      <c r="D44" s="9" t="s">
        <v>371</v>
      </c>
      <c r="E44" s="9" t="s">
        <v>372</v>
      </c>
      <c r="F44" s="80" t="s">
        <v>575</v>
      </c>
      <c r="G44" s="5" t="s">
        <v>238</v>
      </c>
      <c r="H44" s="83" t="s">
        <v>408</v>
      </c>
      <c r="I44" s="83"/>
    </row>
    <row r="45" spans="1:9" ht="71.25" customHeight="1" x14ac:dyDescent="0.2">
      <c r="A45" s="9">
        <v>6.2</v>
      </c>
      <c r="B45" s="31" t="s">
        <v>205</v>
      </c>
      <c r="C45" s="78" t="s">
        <v>46</v>
      </c>
      <c r="D45" s="10" t="s">
        <v>678</v>
      </c>
      <c r="E45" s="10" t="s">
        <v>552</v>
      </c>
      <c r="F45" s="80" t="s">
        <v>575</v>
      </c>
      <c r="G45" s="5" t="s">
        <v>239</v>
      </c>
      <c r="H45" s="83" t="s">
        <v>408</v>
      </c>
      <c r="I45" s="83"/>
    </row>
    <row r="46" spans="1:9" ht="75" customHeight="1" x14ac:dyDescent="0.2">
      <c r="A46" s="9">
        <v>6.2</v>
      </c>
      <c r="B46" s="31" t="s">
        <v>205</v>
      </c>
      <c r="C46" s="78" t="s">
        <v>50</v>
      </c>
      <c r="D46" s="9" t="s">
        <v>679</v>
      </c>
      <c r="E46" s="10" t="s">
        <v>552</v>
      </c>
      <c r="F46" s="80" t="s">
        <v>575</v>
      </c>
      <c r="G46" s="5" t="s">
        <v>239</v>
      </c>
      <c r="H46" s="83" t="s">
        <v>408</v>
      </c>
      <c r="I46" s="83"/>
    </row>
    <row r="47" spans="1:9" ht="72" customHeight="1" x14ac:dyDescent="0.2">
      <c r="A47" s="9">
        <v>6.2</v>
      </c>
      <c r="B47" s="31" t="s">
        <v>205</v>
      </c>
      <c r="C47" s="78" t="s">
        <v>51</v>
      </c>
      <c r="D47" s="164" t="s">
        <v>680</v>
      </c>
      <c r="E47" s="10" t="s">
        <v>552</v>
      </c>
      <c r="F47" s="80" t="s">
        <v>575</v>
      </c>
      <c r="G47" s="5" t="s">
        <v>239</v>
      </c>
      <c r="H47" s="83" t="s">
        <v>408</v>
      </c>
      <c r="I47" s="83"/>
    </row>
    <row r="48" spans="1:9" ht="77.25" customHeight="1" x14ac:dyDescent="0.2">
      <c r="A48" s="9">
        <v>6.2</v>
      </c>
      <c r="B48" s="31" t="s">
        <v>205</v>
      </c>
      <c r="C48" s="78" t="s">
        <v>52</v>
      </c>
      <c r="D48" s="164" t="s">
        <v>681</v>
      </c>
      <c r="E48" s="10" t="s">
        <v>552</v>
      </c>
      <c r="F48" s="80" t="s">
        <v>575</v>
      </c>
      <c r="G48" s="5" t="s">
        <v>239</v>
      </c>
      <c r="H48" s="83" t="s">
        <v>408</v>
      </c>
      <c r="I48" s="83"/>
    </row>
    <row r="49" spans="1:9" ht="71.25" customHeight="1" x14ac:dyDescent="0.2">
      <c r="A49" s="9">
        <v>6.2</v>
      </c>
      <c r="B49" s="31" t="s">
        <v>205</v>
      </c>
      <c r="C49" s="78" t="s">
        <v>53</v>
      </c>
      <c r="D49" s="9" t="s">
        <v>682</v>
      </c>
      <c r="E49" s="10" t="s">
        <v>552</v>
      </c>
      <c r="F49" s="80" t="s">
        <v>575</v>
      </c>
      <c r="G49" s="5" t="s">
        <v>239</v>
      </c>
      <c r="H49" s="83" t="s">
        <v>408</v>
      </c>
      <c r="I49" s="83"/>
    </row>
    <row r="50" spans="1:9" ht="74.25" customHeight="1" x14ac:dyDescent="0.2">
      <c r="A50" s="9">
        <v>6.2</v>
      </c>
      <c r="B50" s="31" t="s">
        <v>205</v>
      </c>
      <c r="C50" s="78" t="s">
        <v>54</v>
      </c>
      <c r="D50" s="9" t="s">
        <v>683</v>
      </c>
      <c r="E50" s="10" t="s">
        <v>552</v>
      </c>
      <c r="F50" s="80" t="s">
        <v>575</v>
      </c>
      <c r="G50" s="5" t="s">
        <v>239</v>
      </c>
      <c r="H50" s="83" t="s">
        <v>408</v>
      </c>
      <c r="I50" s="83"/>
    </row>
    <row r="51" spans="1:9" ht="75" customHeight="1" x14ac:dyDescent="0.2">
      <c r="A51" s="9">
        <v>6.2</v>
      </c>
      <c r="B51" s="31" t="s">
        <v>205</v>
      </c>
      <c r="C51" s="78" t="s">
        <v>55</v>
      </c>
      <c r="D51" s="9" t="s">
        <v>685</v>
      </c>
      <c r="E51" s="10" t="s">
        <v>552</v>
      </c>
      <c r="F51" s="80" t="s">
        <v>575</v>
      </c>
      <c r="G51" s="5" t="s">
        <v>239</v>
      </c>
      <c r="H51" s="83" t="s">
        <v>408</v>
      </c>
      <c r="I51" s="83"/>
    </row>
    <row r="52" spans="1:9" ht="73.5" customHeight="1" x14ac:dyDescent="0.2">
      <c r="A52" s="9">
        <v>6.2</v>
      </c>
      <c r="B52" s="31" t="s">
        <v>205</v>
      </c>
      <c r="C52" s="78" t="s">
        <v>56</v>
      </c>
      <c r="D52" s="9" t="s">
        <v>684</v>
      </c>
      <c r="E52" s="10" t="s">
        <v>552</v>
      </c>
      <c r="F52" s="80" t="s">
        <v>575</v>
      </c>
      <c r="G52" s="5" t="s">
        <v>239</v>
      </c>
      <c r="H52" s="83" t="s">
        <v>408</v>
      </c>
      <c r="I52" s="83"/>
    </row>
    <row r="53" spans="1:9" ht="76.5" customHeight="1" x14ac:dyDescent="0.2">
      <c r="A53" s="9">
        <v>6.2</v>
      </c>
      <c r="B53" s="31" t="s">
        <v>205</v>
      </c>
      <c r="C53" s="78" t="s">
        <v>57</v>
      </c>
      <c r="D53" s="9" t="s">
        <v>374</v>
      </c>
      <c r="E53" s="10" t="s">
        <v>552</v>
      </c>
      <c r="F53" s="80" t="s">
        <v>575</v>
      </c>
      <c r="G53" s="5" t="s">
        <v>239</v>
      </c>
      <c r="H53" s="83" t="s">
        <v>408</v>
      </c>
      <c r="I53" s="83"/>
    </row>
    <row r="54" spans="1:9" ht="75" customHeight="1" x14ac:dyDescent="0.2">
      <c r="A54" s="9">
        <v>6.2</v>
      </c>
      <c r="B54" s="31" t="s">
        <v>205</v>
      </c>
      <c r="C54" s="78" t="s">
        <v>58</v>
      </c>
      <c r="D54" s="9" t="s">
        <v>306</v>
      </c>
      <c r="E54" s="10" t="s">
        <v>552</v>
      </c>
      <c r="F54" s="80" t="s">
        <v>575</v>
      </c>
      <c r="G54" s="5" t="s">
        <v>239</v>
      </c>
      <c r="H54" s="83" t="s">
        <v>408</v>
      </c>
      <c r="I54" s="83"/>
    </row>
    <row r="55" spans="1:9" ht="74.25" customHeight="1" x14ac:dyDescent="0.2">
      <c r="A55" s="9">
        <v>6.2</v>
      </c>
      <c r="B55" s="31" t="s">
        <v>205</v>
      </c>
      <c r="C55" s="78" t="s">
        <v>59</v>
      </c>
      <c r="D55" s="9" t="s">
        <v>307</v>
      </c>
      <c r="E55" s="10" t="s">
        <v>552</v>
      </c>
      <c r="F55" s="80" t="s">
        <v>575</v>
      </c>
      <c r="G55" s="5" t="s">
        <v>239</v>
      </c>
      <c r="H55" s="83" t="s">
        <v>408</v>
      </c>
      <c r="I55" s="83"/>
    </row>
    <row r="56" spans="1:9" ht="73.5" customHeight="1" x14ac:dyDescent="0.2">
      <c r="A56" s="9">
        <v>6.2</v>
      </c>
      <c r="B56" s="31" t="s">
        <v>205</v>
      </c>
      <c r="C56" s="78" t="s">
        <v>60</v>
      </c>
      <c r="D56" s="9" t="s">
        <v>373</v>
      </c>
      <c r="E56" s="10" t="s">
        <v>552</v>
      </c>
      <c r="F56" s="80" t="s">
        <v>575</v>
      </c>
      <c r="G56" s="5" t="s">
        <v>239</v>
      </c>
      <c r="H56" s="83" t="s">
        <v>408</v>
      </c>
      <c r="I56" s="83"/>
    </row>
    <row r="57" spans="1:9" ht="77.25" customHeight="1" x14ac:dyDescent="0.2">
      <c r="A57" s="9">
        <v>6.2</v>
      </c>
      <c r="B57" s="31" t="s">
        <v>205</v>
      </c>
      <c r="C57" s="78" t="s">
        <v>61</v>
      </c>
      <c r="D57" s="9" t="s">
        <v>686</v>
      </c>
      <c r="E57" s="10" t="s">
        <v>552</v>
      </c>
      <c r="F57" s="80" t="s">
        <v>575</v>
      </c>
      <c r="G57" s="5" t="s">
        <v>239</v>
      </c>
      <c r="H57" s="83" t="s">
        <v>408</v>
      </c>
      <c r="I57" s="83"/>
    </row>
    <row r="58" spans="1:9" ht="77.25" customHeight="1" x14ac:dyDescent="0.2">
      <c r="A58" s="9">
        <v>6.2</v>
      </c>
      <c r="B58" s="31" t="s">
        <v>205</v>
      </c>
      <c r="C58" s="78" t="s">
        <v>62</v>
      </c>
      <c r="D58" s="9" t="s">
        <v>687</v>
      </c>
      <c r="E58" s="10" t="s">
        <v>552</v>
      </c>
      <c r="F58" s="80" t="s">
        <v>575</v>
      </c>
      <c r="G58" s="5" t="s">
        <v>239</v>
      </c>
      <c r="H58" s="83" t="s">
        <v>408</v>
      </c>
      <c r="I58" s="83"/>
    </row>
    <row r="59" spans="1:9" s="95" customFormat="1" ht="51.75" customHeight="1" x14ac:dyDescent="0.2">
      <c r="A59" s="62">
        <v>6.2</v>
      </c>
      <c r="B59" s="92" t="s">
        <v>205</v>
      </c>
      <c r="C59" s="63" t="s">
        <v>63</v>
      </c>
      <c r="D59" s="62" t="s">
        <v>688</v>
      </c>
      <c r="E59" s="67" t="s">
        <v>471</v>
      </c>
      <c r="F59" s="80" t="s">
        <v>575</v>
      </c>
      <c r="G59" s="69" t="s">
        <v>239</v>
      </c>
      <c r="H59" s="90" t="s">
        <v>408</v>
      </c>
      <c r="I59" s="90"/>
    </row>
    <row r="60" spans="1:9" s="95" customFormat="1" ht="24" x14ac:dyDescent="0.2">
      <c r="A60" s="62">
        <v>6.3</v>
      </c>
      <c r="B60" s="92" t="s">
        <v>4</v>
      </c>
      <c r="C60" s="63" t="s">
        <v>64</v>
      </c>
      <c r="D60" s="92" t="s">
        <v>299</v>
      </c>
      <c r="E60" s="76" t="s">
        <v>573</v>
      </c>
      <c r="F60" s="94" t="s">
        <v>434</v>
      </c>
      <c r="G60" s="93" t="s">
        <v>554</v>
      </c>
      <c r="H60" s="83" t="s">
        <v>584</v>
      </c>
      <c r="I60" s="90"/>
    </row>
    <row r="61" spans="1:9" s="95" customFormat="1" ht="48" x14ac:dyDescent="0.2">
      <c r="A61" s="62">
        <v>6.4</v>
      </c>
      <c r="B61" s="92" t="s">
        <v>5</v>
      </c>
      <c r="C61" s="62" t="s">
        <v>453</v>
      </c>
      <c r="D61" s="62" t="s">
        <v>440</v>
      </c>
      <c r="E61" s="92"/>
      <c r="F61" s="94" t="s">
        <v>434</v>
      </c>
      <c r="G61" s="93" t="s">
        <v>554</v>
      </c>
      <c r="H61" s="90" t="s">
        <v>583</v>
      </c>
      <c r="I61" s="90"/>
    </row>
    <row r="62" spans="1:9" s="95" customFormat="1" ht="48" x14ac:dyDescent="0.2">
      <c r="A62" s="62">
        <v>6.4</v>
      </c>
      <c r="B62" s="92" t="s">
        <v>5</v>
      </c>
      <c r="C62" s="62" t="s">
        <v>454</v>
      </c>
      <c r="D62" s="62" t="s">
        <v>467</v>
      </c>
      <c r="E62" s="92"/>
      <c r="F62" s="92" t="s">
        <v>563</v>
      </c>
      <c r="G62" s="93" t="s">
        <v>554</v>
      </c>
      <c r="H62" s="90" t="s">
        <v>583</v>
      </c>
      <c r="I62" s="90"/>
    </row>
    <row r="63" spans="1:9" s="95" customFormat="1" ht="48" x14ac:dyDescent="0.2">
      <c r="A63" s="62">
        <v>6.4</v>
      </c>
      <c r="B63" s="92" t="s">
        <v>5</v>
      </c>
      <c r="C63" s="62" t="s">
        <v>455</v>
      </c>
      <c r="D63" s="62" t="s">
        <v>441</v>
      </c>
      <c r="E63" s="92"/>
      <c r="F63" s="94" t="s">
        <v>434</v>
      </c>
      <c r="G63" s="93" t="s">
        <v>554</v>
      </c>
      <c r="H63" s="90" t="s">
        <v>583</v>
      </c>
      <c r="I63" s="90"/>
    </row>
    <row r="64" spans="1:9" s="95" customFormat="1" ht="48" x14ac:dyDescent="0.2">
      <c r="A64" s="62">
        <v>6.4</v>
      </c>
      <c r="B64" s="92" t="s">
        <v>5</v>
      </c>
      <c r="C64" s="62" t="s">
        <v>65</v>
      </c>
      <c r="D64" s="62" t="s">
        <v>468</v>
      </c>
      <c r="E64" s="92"/>
      <c r="F64" s="92" t="s">
        <v>563</v>
      </c>
      <c r="G64" s="93" t="s">
        <v>554</v>
      </c>
      <c r="H64" s="90" t="s">
        <v>583</v>
      </c>
      <c r="I64" s="90"/>
    </row>
    <row r="65" spans="1:9" s="95" customFormat="1" ht="48" x14ac:dyDescent="0.2">
      <c r="A65" s="62">
        <v>6.4</v>
      </c>
      <c r="B65" s="92" t="s">
        <v>5</v>
      </c>
      <c r="C65" s="62" t="s">
        <v>456</v>
      </c>
      <c r="D65" s="62" t="s">
        <v>442</v>
      </c>
      <c r="E65" s="92"/>
      <c r="F65" s="80" t="s">
        <v>598</v>
      </c>
      <c r="G65" s="93" t="s">
        <v>554</v>
      </c>
      <c r="H65" s="90" t="s">
        <v>583</v>
      </c>
      <c r="I65" s="90"/>
    </row>
    <row r="66" spans="1:9" s="95" customFormat="1" ht="48" x14ac:dyDescent="0.2">
      <c r="A66" s="62">
        <v>6.4</v>
      </c>
      <c r="B66" s="92" t="s">
        <v>5</v>
      </c>
      <c r="C66" s="62" t="s">
        <v>457</v>
      </c>
      <c r="D66" s="62" t="s">
        <v>469</v>
      </c>
      <c r="E66" s="92"/>
      <c r="F66" s="92" t="s">
        <v>563</v>
      </c>
      <c r="G66" s="93" t="s">
        <v>554</v>
      </c>
      <c r="H66" s="90" t="s">
        <v>583</v>
      </c>
      <c r="I66" s="90"/>
    </row>
    <row r="67" spans="1:9" s="95" customFormat="1" ht="48" x14ac:dyDescent="0.2">
      <c r="A67" s="62">
        <v>6.4</v>
      </c>
      <c r="B67" s="92" t="s">
        <v>5</v>
      </c>
      <c r="C67" s="62" t="s">
        <v>458</v>
      </c>
      <c r="D67" s="62" t="s">
        <v>443</v>
      </c>
      <c r="E67" s="92"/>
      <c r="F67" s="94" t="s">
        <v>434</v>
      </c>
      <c r="G67" s="93" t="s">
        <v>554</v>
      </c>
      <c r="H67" s="90" t="s">
        <v>583</v>
      </c>
      <c r="I67" s="90"/>
    </row>
    <row r="68" spans="1:9" s="95" customFormat="1" ht="48" x14ac:dyDescent="0.2">
      <c r="A68" s="62">
        <v>6.4</v>
      </c>
      <c r="B68" s="92" t="s">
        <v>5</v>
      </c>
      <c r="C68" s="62" t="s">
        <v>459</v>
      </c>
      <c r="D68" s="62" t="s">
        <v>444</v>
      </c>
      <c r="E68" s="92"/>
      <c r="F68" s="92" t="s">
        <v>563</v>
      </c>
      <c r="G68" s="93" t="s">
        <v>554</v>
      </c>
      <c r="H68" s="90" t="s">
        <v>583</v>
      </c>
      <c r="I68" s="90"/>
    </row>
    <row r="69" spans="1:9" s="95" customFormat="1" ht="48" x14ac:dyDescent="0.2">
      <c r="A69" s="62">
        <v>6.4</v>
      </c>
      <c r="B69" s="92" t="s">
        <v>5</v>
      </c>
      <c r="C69" s="62" t="s">
        <v>460</v>
      </c>
      <c r="D69" s="62" t="s">
        <v>445</v>
      </c>
      <c r="E69" s="92"/>
      <c r="F69" s="94" t="s">
        <v>434</v>
      </c>
      <c r="G69" s="93" t="s">
        <v>554</v>
      </c>
      <c r="H69" s="90" t="s">
        <v>583</v>
      </c>
      <c r="I69" s="90"/>
    </row>
    <row r="70" spans="1:9" s="95" customFormat="1" ht="48" x14ac:dyDescent="0.2">
      <c r="A70" s="62">
        <v>6.4</v>
      </c>
      <c r="B70" s="92" t="s">
        <v>5</v>
      </c>
      <c r="C70" s="62" t="s">
        <v>461</v>
      </c>
      <c r="D70" s="62" t="s">
        <v>446</v>
      </c>
      <c r="E70" s="92"/>
      <c r="F70" s="92" t="s">
        <v>563</v>
      </c>
      <c r="G70" s="93" t="s">
        <v>554</v>
      </c>
      <c r="H70" s="90" t="s">
        <v>583</v>
      </c>
      <c r="I70" s="90"/>
    </row>
    <row r="71" spans="1:9" s="95" customFormat="1" ht="48" x14ac:dyDescent="0.2">
      <c r="A71" s="62">
        <v>6.4</v>
      </c>
      <c r="B71" s="92" t="s">
        <v>5</v>
      </c>
      <c r="C71" s="62" t="s">
        <v>462</v>
      </c>
      <c r="D71" s="62" t="s">
        <v>447</v>
      </c>
      <c r="E71" s="92"/>
      <c r="F71" s="94" t="s">
        <v>434</v>
      </c>
      <c r="G71" s="93" t="s">
        <v>554</v>
      </c>
      <c r="H71" s="90" t="s">
        <v>583</v>
      </c>
      <c r="I71" s="90"/>
    </row>
    <row r="72" spans="1:9" s="95" customFormat="1" ht="48" x14ac:dyDescent="0.2">
      <c r="A72" s="62">
        <v>6.4</v>
      </c>
      <c r="B72" s="92" t="s">
        <v>5</v>
      </c>
      <c r="C72" s="62" t="s">
        <v>463</v>
      </c>
      <c r="D72" s="62" t="s">
        <v>448</v>
      </c>
      <c r="E72" s="92"/>
      <c r="F72" s="92" t="s">
        <v>563</v>
      </c>
      <c r="G72" s="93" t="s">
        <v>554</v>
      </c>
      <c r="H72" s="90" t="s">
        <v>583</v>
      </c>
      <c r="I72" s="90"/>
    </row>
    <row r="73" spans="1:9" s="95" customFormat="1" ht="48" x14ac:dyDescent="0.2">
      <c r="A73" s="62">
        <v>6.4</v>
      </c>
      <c r="B73" s="92" t="s">
        <v>5</v>
      </c>
      <c r="C73" s="62" t="s">
        <v>464</v>
      </c>
      <c r="D73" s="63" t="s">
        <v>449</v>
      </c>
      <c r="E73" s="92"/>
      <c r="F73" s="94" t="s">
        <v>434</v>
      </c>
      <c r="G73" s="93" t="s">
        <v>554</v>
      </c>
      <c r="H73" s="90" t="s">
        <v>583</v>
      </c>
      <c r="I73" s="90"/>
    </row>
    <row r="74" spans="1:9" s="95" customFormat="1" ht="48" x14ac:dyDescent="0.2">
      <c r="A74" s="62">
        <v>6.4</v>
      </c>
      <c r="B74" s="92" t="s">
        <v>5</v>
      </c>
      <c r="C74" s="62" t="s">
        <v>465</v>
      </c>
      <c r="D74" s="62" t="s">
        <v>450</v>
      </c>
      <c r="E74" s="92"/>
      <c r="F74" s="94" t="s">
        <v>434</v>
      </c>
      <c r="G74" s="93" t="s">
        <v>554</v>
      </c>
      <c r="H74" s="90" t="s">
        <v>408</v>
      </c>
      <c r="I74" s="90"/>
    </row>
    <row r="75" spans="1:9" s="95" customFormat="1" ht="48" x14ac:dyDescent="0.2">
      <c r="A75" s="62">
        <v>6.4</v>
      </c>
      <c r="B75" s="92" t="s">
        <v>5</v>
      </c>
      <c r="C75" s="62" t="s">
        <v>466</v>
      </c>
      <c r="D75" s="62" t="s">
        <v>451</v>
      </c>
      <c r="E75" s="92"/>
      <c r="F75" s="92" t="s">
        <v>563</v>
      </c>
      <c r="G75" s="93" t="s">
        <v>554</v>
      </c>
      <c r="H75" s="90" t="s">
        <v>583</v>
      </c>
      <c r="I75" s="90"/>
    </row>
    <row r="76" spans="1:9" ht="36" x14ac:dyDescent="0.2">
      <c r="A76" s="9">
        <v>6.5</v>
      </c>
      <c r="B76" s="31" t="s">
        <v>206</v>
      </c>
      <c r="C76" s="78" t="s">
        <v>553</v>
      </c>
      <c r="D76" s="76" t="s">
        <v>559</v>
      </c>
      <c r="E76" s="76" t="s">
        <v>573</v>
      </c>
      <c r="F76" s="80" t="s">
        <v>581</v>
      </c>
      <c r="G76" s="79" t="s">
        <v>554</v>
      </c>
      <c r="H76" s="94" t="s">
        <v>429</v>
      </c>
      <c r="I76" s="94"/>
    </row>
    <row r="77" spans="1:9" s="95" customFormat="1" ht="36" x14ac:dyDescent="0.2">
      <c r="A77" s="67">
        <v>6.5</v>
      </c>
      <c r="B77" s="65" t="s">
        <v>433</v>
      </c>
      <c r="C77" s="66" t="s">
        <v>435</v>
      </c>
      <c r="D77" s="64" t="s">
        <v>436</v>
      </c>
      <c r="E77" s="76" t="s">
        <v>573</v>
      </c>
      <c r="F77" s="94" t="s">
        <v>434</v>
      </c>
      <c r="G77" s="93" t="s">
        <v>554</v>
      </c>
      <c r="H77" s="94" t="s">
        <v>429</v>
      </c>
      <c r="I77" s="94"/>
    </row>
    <row r="78" spans="1:9" s="95" customFormat="1" ht="36" x14ac:dyDescent="0.2">
      <c r="A78" s="67">
        <v>6.5</v>
      </c>
      <c r="B78" s="65" t="s">
        <v>433</v>
      </c>
      <c r="C78" s="66" t="s">
        <v>533</v>
      </c>
      <c r="D78" s="64" t="s">
        <v>437</v>
      </c>
      <c r="E78" s="76" t="s">
        <v>573</v>
      </c>
      <c r="F78" s="94" t="s">
        <v>434</v>
      </c>
      <c r="G78" s="93" t="s">
        <v>554</v>
      </c>
      <c r="H78" s="94" t="s">
        <v>429</v>
      </c>
      <c r="I78" s="94"/>
    </row>
    <row r="79" spans="1:9" ht="36" x14ac:dyDescent="0.2">
      <c r="A79" s="9">
        <v>6.5</v>
      </c>
      <c r="B79" s="31" t="s">
        <v>206</v>
      </c>
      <c r="C79" s="78" t="s">
        <v>66</v>
      </c>
      <c r="D79" s="76" t="s">
        <v>273</v>
      </c>
      <c r="E79" s="76" t="s">
        <v>573</v>
      </c>
      <c r="F79" s="80" t="s">
        <v>581</v>
      </c>
      <c r="G79" s="79" t="s">
        <v>554</v>
      </c>
      <c r="H79" s="94" t="s">
        <v>429</v>
      </c>
      <c r="I79" s="94"/>
    </row>
    <row r="80" spans="1:9" ht="36" x14ac:dyDescent="0.2">
      <c r="A80" s="9">
        <v>6.5</v>
      </c>
      <c r="B80" s="31" t="s">
        <v>206</v>
      </c>
      <c r="C80" s="78" t="s">
        <v>67</v>
      </c>
      <c r="D80" s="76" t="s">
        <v>274</v>
      </c>
      <c r="E80" s="76" t="s">
        <v>573</v>
      </c>
      <c r="F80" s="80" t="s">
        <v>598</v>
      </c>
      <c r="G80" s="79" t="s">
        <v>554</v>
      </c>
      <c r="H80" s="94" t="s">
        <v>429</v>
      </c>
      <c r="I80" s="94"/>
    </row>
    <row r="81" spans="1:9" ht="36" x14ac:dyDescent="0.2">
      <c r="A81" s="9">
        <v>6.5</v>
      </c>
      <c r="B81" s="31" t="s">
        <v>206</v>
      </c>
      <c r="C81" s="78" t="s">
        <v>68</v>
      </c>
      <c r="D81" s="76" t="s">
        <v>318</v>
      </c>
      <c r="E81" s="76" t="s">
        <v>573</v>
      </c>
      <c r="F81" s="80" t="s">
        <v>575</v>
      </c>
      <c r="G81" s="79" t="s">
        <v>554</v>
      </c>
      <c r="H81" s="94" t="s">
        <v>429</v>
      </c>
      <c r="I81" s="94"/>
    </row>
    <row r="82" spans="1:9" ht="36" x14ac:dyDescent="0.2">
      <c r="A82" s="9">
        <v>6.5</v>
      </c>
      <c r="B82" s="31" t="s">
        <v>206</v>
      </c>
      <c r="C82" s="78" t="s">
        <v>317</v>
      </c>
      <c r="D82" s="76" t="s">
        <v>319</v>
      </c>
      <c r="E82" s="76" t="s">
        <v>573</v>
      </c>
      <c r="F82" s="80" t="s">
        <v>575</v>
      </c>
      <c r="G82" s="79" t="s">
        <v>554</v>
      </c>
      <c r="H82" s="94" t="s">
        <v>429</v>
      </c>
      <c r="I82" s="94"/>
    </row>
    <row r="83" spans="1:9" ht="24" x14ac:dyDescent="0.2">
      <c r="A83" s="9">
        <v>6.6</v>
      </c>
      <c r="B83" s="31" t="s">
        <v>69</v>
      </c>
      <c r="C83" s="78" t="s">
        <v>70</v>
      </c>
      <c r="D83" s="76" t="s">
        <v>69</v>
      </c>
      <c r="E83" s="76" t="s">
        <v>573</v>
      </c>
      <c r="F83" s="80" t="s">
        <v>575</v>
      </c>
      <c r="G83" s="79" t="s">
        <v>554</v>
      </c>
      <c r="H83" s="83" t="s">
        <v>583</v>
      </c>
      <c r="I83" s="83"/>
    </row>
    <row r="84" spans="1:9" ht="24" x14ac:dyDescent="0.2">
      <c r="A84" s="9">
        <v>6.7</v>
      </c>
      <c r="B84" s="31" t="s">
        <v>6</v>
      </c>
      <c r="C84" s="78" t="s">
        <v>71</v>
      </c>
      <c r="D84" s="76" t="s">
        <v>6</v>
      </c>
      <c r="E84" s="76" t="s">
        <v>573</v>
      </c>
      <c r="F84" s="80" t="s">
        <v>575</v>
      </c>
      <c r="G84" s="79" t="s">
        <v>554</v>
      </c>
      <c r="H84" s="83" t="s">
        <v>583</v>
      </c>
      <c r="I84" s="83"/>
    </row>
    <row r="85" spans="1:9" ht="24" x14ac:dyDescent="0.2">
      <c r="A85" s="9">
        <v>6.8</v>
      </c>
      <c r="B85" s="31" t="s">
        <v>73</v>
      </c>
      <c r="C85" s="78" t="s">
        <v>72</v>
      </c>
      <c r="D85" s="80" t="s">
        <v>73</v>
      </c>
      <c r="E85" s="76" t="s">
        <v>573</v>
      </c>
      <c r="F85" s="80" t="s">
        <v>575</v>
      </c>
      <c r="G85" s="79" t="s">
        <v>554</v>
      </c>
      <c r="H85" s="83" t="s">
        <v>583</v>
      </c>
      <c r="I85" s="83"/>
    </row>
    <row r="86" spans="1:9" ht="24" x14ac:dyDescent="0.2">
      <c r="A86" s="9">
        <v>7.1</v>
      </c>
      <c r="B86" s="31" t="s">
        <v>207</v>
      </c>
      <c r="C86" s="78" t="s">
        <v>77</v>
      </c>
      <c r="D86" s="76" t="s">
        <v>74</v>
      </c>
      <c r="E86" s="76" t="s">
        <v>573</v>
      </c>
      <c r="F86" s="94" t="s">
        <v>434</v>
      </c>
      <c r="G86" s="79" t="s">
        <v>554</v>
      </c>
      <c r="H86" s="83" t="s">
        <v>408</v>
      </c>
      <c r="I86" s="83"/>
    </row>
    <row r="87" spans="1:9" ht="36" x14ac:dyDescent="0.2">
      <c r="A87" s="9">
        <v>7.1</v>
      </c>
      <c r="B87" s="31" t="s">
        <v>207</v>
      </c>
      <c r="C87" s="78" t="s">
        <v>78</v>
      </c>
      <c r="D87" s="9" t="s">
        <v>375</v>
      </c>
      <c r="E87" s="9" t="s">
        <v>333</v>
      </c>
      <c r="F87" s="80" t="s">
        <v>575</v>
      </c>
      <c r="G87" s="5" t="s">
        <v>240</v>
      </c>
      <c r="H87" s="83" t="s">
        <v>408</v>
      </c>
      <c r="I87" s="83"/>
    </row>
    <row r="88" spans="1:9" ht="36" x14ac:dyDescent="0.2">
      <c r="A88" s="9">
        <v>7.1</v>
      </c>
      <c r="B88" s="31" t="s">
        <v>207</v>
      </c>
      <c r="C88" s="78" t="s">
        <v>79</v>
      </c>
      <c r="D88" s="9" t="s">
        <v>376</v>
      </c>
      <c r="E88" s="9" t="s">
        <v>333</v>
      </c>
      <c r="F88" s="80" t="s">
        <v>575</v>
      </c>
      <c r="G88" s="5" t="s">
        <v>240</v>
      </c>
      <c r="H88" s="83" t="s">
        <v>408</v>
      </c>
      <c r="I88" s="83"/>
    </row>
    <row r="89" spans="1:9" ht="36" x14ac:dyDescent="0.2">
      <c r="A89" s="9">
        <v>7.1</v>
      </c>
      <c r="B89" s="31" t="s">
        <v>207</v>
      </c>
      <c r="C89" s="78" t="s">
        <v>80</v>
      </c>
      <c r="D89" s="9" t="s">
        <v>377</v>
      </c>
      <c r="E89" s="9" t="s">
        <v>333</v>
      </c>
      <c r="F89" s="80" t="s">
        <v>575</v>
      </c>
      <c r="G89" s="5" t="s">
        <v>240</v>
      </c>
      <c r="H89" s="83" t="s">
        <v>408</v>
      </c>
      <c r="I89" s="83"/>
    </row>
    <row r="90" spans="1:9" ht="36" x14ac:dyDescent="0.2">
      <c r="A90" s="9">
        <v>7.1</v>
      </c>
      <c r="B90" s="31" t="s">
        <v>207</v>
      </c>
      <c r="C90" s="78" t="s">
        <v>81</v>
      </c>
      <c r="D90" s="9" t="s">
        <v>378</v>
      </c>
      <c r="E90" s="9" t="s">
        <v>333</v>
      </c>
      <c r="F90" s="80" t="s">
        <v>575</v>
      </c>
      <c r="G90" s="5" t="s">
        <v>240</v>
      </c>
      <c r="H90" s="83" t="s">
        <v>408</v>
      </c>
      <c r="I90" s="83"/>
    </row>
    <row r="91" spans="1:9" ht="60" x14ac:dyDescent="0.2">
      <c r="A91" s="9">
        <v>7.1</v>
      </c>
      <c r="B91" s="31" t="s">
        <v>207</v>
      </c>
      <c r="C91" s="78" t="s">
        <v>82</v>
      </c>
      <c r="D91" s="9" t="s">
        <v>379</v>
      </c>
      <c r="E91" s="9" t="s">
        <v>333</v>
      </c>
      <c r="F91" s="80" t="s">
        <v>575</v>
      </c>
      <c r="G91" s="5" t="s">
        <v>240</v>
      </c>
      <c r="H91" s="83" t="s">
        <v>408</v>
      </c>
      <c r="I91" s="83"/>
    </row>
    <row r="92" spans="1:9" ht="48" x14ac:dyDescent="0.2">
      <c r="A92" s="9">
        <v>7.1</v>
      </c>
      <c r="B92" s="31" t="s">
        <v>207</v>
      </c>
      <c r="C92" s="78" t="s">
        <v>83</v>
      </c>
      <c r="D92" s="9" t="s">
        <v>380</v>
      </c>
      <c r="E92" s="9" t="s">
        <v>333</v>
      </c>
      <c r="F92" s="80" t="s">
        <v>575</v>
      </c>
      <c r="G92" s="5" t="s">
        <v>240</v>
      </c>
      <c r="H92" s="83" t="s">
        <v>408</v>
      </c>
      <c r="I92" s="83"/>
    </row>
    <row r="93" spans="1:9" ht="72" x14ac:dyDescent="0.2">
      <c r="A93" s="9">
        <v>7.1</v>
      </c>
      <c r="B93" s="31" t="s">
        <v>207</v>
      </c>
      <c r="C93" s="78" t="s">
        <v>84</v>
      </c>
      <c r="D93" s="9" t="s">
        <v>381</v>
      </c>
      <c r="E93" s="9" t="s">
        <v>333</v>
      </c>
      <c r="F93" s="80" t="s">
        <v>575</v>
      </c>
      <c r="G93" s="5" t="s">
        <v>240</v>
      </c>
      <c r="H93" s="83" t="s">
        <v>408</v>
      </c>
      <c r="I93" s="83"/>
    </row>
    <row r="94" spans="1:9" ht="36" x14ac:dyDescent="0.2">
      <c r="A94" s="9">
        <v>7.1</v>
      </c>
      <c r="B94" s="31" t="s">
        <v>207</v>
      </c>
      <c r="C94" s="78" t="s">
        <v>85</v>
      </c>
      <c r="D94" s="9" t="s">
        <v>382</v>
      </c>
      <c r="E94" s="9" t="s">
        <v>333</v>
      </c>
      <c r="F94" s="80" t="s">
        <v>575</v>
      </c>
      <c r="G94" s="5" t="s">
        <v>240</v>
      </c>
      <c r="H94" s="83" t="s">
        <v>408</v>
      </c>
      <c r="I94" s="83"/>
    </row>
    <row r="95" spans="1:9" ht="24" x14ac:dyDescent="0.2">
      <c r="A95" s="9">
        <v>7.1</v>
      </c>
      <c r="B95" s="31" t="s">
        <v>207</v>
      </c>
      <c r="C95" s="78" t="s">
        <v>86</v>
      </c>
      <c r="D95" s="76" t="s">
        <v>75</v>
      </c>
      <c r="E95" s="76" t="s">
        <v>573</v>
      </c>
      <c r="F95" s="94" t="s">
        <v>434</v>
      </c>
      <c r="G95" s="79" t="s">
        <v>554</v>
      </c>
      <c r="H95" s="83" t="s">
        <v>583</v>
      </c>
      <c r="I95" s="83"/>
    </row>
    <row r="96" spans="1:9" ht="48" x14ac:dyDescent="0.2">
      <c r="A96" s="9">
        <v>7.1</v>
      </c>
      <c r="B96" s="31" t="s">
        <v>207</v>
      </c>
      <c r="C96" s="78" t="s">
        <v>87</v>
      </c>
      <c r="D96" s="76" t="s">
        <v>76</v>
      </c>
      <c r="E96" s="76" t="s">
        <v>573</v>
      </c>
      <c r="F96" s="94" t="s">
        <v>434</v>
      </c>
      <c r="G96" s="79" t="s">
        <v>554</v>
      </c>
      <c r="H96" s="83" t="s">
        <v>408</v>
      </c>
      <c r="I96" s="83"/>
    </row>
    <row r="97" spans="1:9" ht="36" x14ac:dyDescent="0.2">
      <c r="A97" s="9">
        <v>7.2</v>
      </c>
      <c r="B97" s="31" t="s">
        <v>208</v>
      </c>
      <c r="C97" s="78" t="s">
        <v>89</v>
      </c>
      <c r="D97" s="76" t="s">
        <v>88</v>
      </c>
      <c r="E97" s="76" t="s">
        <v>573</v>
      </c>
      <c r="F97" s="80" t="s">
        <v>575</v>
      </c>
      <c r="G97" s="79" t="s">
        <v>554</v>
      </c>
      <c r="H97" s="83" t="s">
        <v>408</v>
      </c>
      <c r="I97" s="83"/>
    </row>
    <row r="98" spans="1:9" ht="72" x14ac:dyDescent="0.2">
      <c r="A98" s="9">
        <v>7.3</v>
      </c>
      <c r="B98" s="31" t="s">
        <v>207</v>
      </c>
      <c r="C98" s="78" t="s">
        <v>99</v>
      </c>
      <c r="D98" s="9" t="s">
        <v>386</v>
      </c>
      <c r="E98" s="9" t="s">
        <v>348</v>
      </c>
      <c r="F98" s="80" t="s">
        <v>575</v>
      </c>
      <c r="G98" s="5" t="s">
        <v>241</v>
      </c>
      <c r="H98" s="83" t="s">
        <v>583</v>
      </c>
      <c r="I98" s="83"/>
    </row>
    <row r="99" spans="1:9" ht="60" x14ac:dyDescent="0.2">
      <c r="A99" s="9">
        <v>7.3</v>
      </c>
      <c r="B99" s="31" t="s">
        <v>207</v>
      </c>
      <c r="C99" s="78" t="s">
        <v>100</v>
      </c>
      <c r="D99" s="9" t="s">
        <v>313</v>
      </c>
      <c r="E99" s="76" t="s">
        <v>573</v>
      </c>
      <c r="F99" s="80" t="s">
        <v>581</v>
      </c>
      <c r="G99" s="79" t="s">
        <v>554</v>
      </c>
      <c r="H99" s="83" t="s">
        <v>583</v>
      </c>
      <c r="I99" s="83"/>
    </row>
    <row r="100" spans="1:9" ht="48" x14ac:dyDescent="0.2">
      <c r="A100" s="9">
        <v>7.3</v>
      </c>
      <c r="B100" s="31" t="s">
        <v>207</v>
      </c>
      <c r="C100" s="78" t="s">
        <v>101</v>
      </c>
      <c r="D100" s="9" t="s">
        <v>385</v>
      </c>
      <c r="E100" s="6" t="s">
        <v>603</v>
      </c>
      <c r="F100" s="80" t="s">
        <v>575</v>
      </c>
      <c r="G100" s="79" t="s">
        <v>314</v>
      </c>
      <c r="H100" s="83" t="s">
        <v>583</v>
      </c>
      <c r="I100" s="83"/>
    </row>
    <row r="101" spans="1:9" ht="60" x14ac:dyDescent="0.2">
      <c r="A101" s="9">
        <v>7.3</v>
      </c>
      <c r="B101" s="31" t="s">
        <v>207</v>
      </c>
      <c r="C101" s="78" t="s">
        <v>102</v>
      </c>
      <c r="D101" s="9" t="s">
        <v>402</v>
      </c>
      <c r="E101" s="9" t="s">
        <v>348</v>
      </c>
      <c r="F101" s="80" t="s">
        <v>575</v>
      </c>
      <c r="G101" s="5" t="s">
        <v>241</v>
      </c>
      <c r="H101" s="83" t="s">
        <v>583</v>
      </c>
      <c r="I101" s="83"/>
    </row>
    <row r="102" spans="1:9" ht="84" x14ac:dyDescent="0.2">
      <c r="A102" s="9">
        <v>7.3</v>
      </c>
      <c r="B102" s="31" t="s">
        <v>207</v>
      </c>
      <c r="C102" s="78" t="s">
        <v>311</v>
      </c>
      <c r="D102" s="9" t="s">
        <v>384</v>
      </c>
      <c r="E102" s="9" t="s">
        <v>348</v>
      </c>
      <c r="F102" s="80" t="s">
        <v>575</v>
      </c>
      <c r="G102" s="5" t="s">
        <v>241</v>
      </c>
      <c r="H102" s="83" t="s">
        <v>583</v>
      </c>
      <c r="I102" s="83"/>
    </row>
    <row r="103" spans="1:9" ht="72" x14ac:dyDescent="0.2">
      <c r="A103" s="9">
        <v>7.3</v>
      </c>
      <c r="B103" s="31" t="s">
        <v>207</v>
      </c>
      <c r="C103" s="78" t="s">
        <v>103</v>
      </c>
      <c r="D103" s="9" t="s">
        <v>383</v>
      </c>
      <c r="E103" s="9" t="s">
        <v>349</v>
      </c>
      <c r="F103" s="80" t="s">
        <v>581</v>
      </c>
      <c r="G103" s="79" t="s">
        <v>315</v>
      </c>
      <c r="H103" s="83" t="s">
        <v>583</v>
      </c>
      <c r="I103" s="83"/>
    </row>
    <row r="104" spans="1:9" ht="60" x14ac:dyDescent="0.2">
      <c r="A104" s="10">
        <v>7.3</v>
      </c>
      <c r="B104" s="31" t="s">
        <v>207</v>
      </c>
      <c r="C104" s="78" t="s">
        <v>312</v>
      </c>
      <c r="D104" s="9" t="s">
        <v>387</v>
      </c>
      <c r="E104" s="6" t="s">
        <v>603</v>
      </c>
      <c r="F104" s="80" t="s">
        <v>575</v>
      </c>
      <c r="G104" s="79" t="s">
        <v>314</v>
      </c>
      <c r="H104" s="83" t="s">
        <v>583</v>
      </c>
      <c r="I104" s="83"/>
    </row>
    <row r="105" spans="1:9" ht="24" x14ac:dyDescent="0.2">
      <c r="A105" s="10">
        <v>12.1</v>
      </c>
      <c r="B105" s="31" t="s">
        <v>209</v>
      </c>
      <c r="C105" s="78" t="s">
        <v>107</v>
      </c>
      <c r="D105" s="76" t="s">
        <v>104</v>
      </c>
      <c r="E105" s="76" t="s">
        <v>573</v>
      </c>
      <c r="F105" s="80" t="s">
        <v>576</v>
      </c>
      <c r="G105" s="79" t="s">
        <v>554</v>
      </c>
      <c r="H105" s="83" t="s">
        <v>583</v>
      </c>
      <c r="I105" s="83"/>
    </row>
    <row r="106" spans="1:9" ht="24" x14ac:dyDescent="0.2">
      <c r="A106" s="10">
        <v>12.1</v>
      </c>
      <c r="B106" s="31" t="s">
        <v>209</v>
      </c>
      <c r="C106" s="78" t="s">
        <v>108</v>
      </c>
      <c r="D106" s="76" t="s">
        <v>105</v>
      </c>
      <c r="E106" s="76" t="s">
        <v>573</v>
      </c>
      <c r="F106" s="80" t="s">
        <v>576</v>
      </c>
      <c r="G106" s="79" t="s">
        <v>554</v>
      </c>
      <c r="H106" s="83" t="s">
        <v>583</v>
      </c>
      <c r="I106" s="83"/>
    </row>
    <row r="107" spans="1:9" ht="24" x14ac:dyDescent="0.2">
      <c r="A107" s="10">
        <v>12.1</v>
      </c>
      <c r="B107" s="31" t="s">
        <v>209</v>
      </c>
      <c r="C107" s="78" t="s">
        <v>109</v>
      </c>
      <c r="D107" s="76" t="s">
        <v>106</v>
      </c>
      <c r="E107" s="76" t="s">
        <v>573</v>
      </c>
      <c r="F107" s="80" t="s">
        <v>576</v>
      </c>
      <c r="G107" s="79" t="s">
        <v>554</v>
      </c>
      <c r="H107" s="83" t="s">
        <v>583</v>
      </c>
      <c r="I107" s="83"/>
    </row>
    <row r="108" spans="1:9" ht="24" x14ac:dyDescent="0.2">
      <c r="A108" s="10">
        <v>12.2</v>
      </c>
      <c r="B108" s="31" t="s">
        <v>210</v>
      </c>
      <c r="C108" s="78" t="s">
        <v>113</v>
      </c>
      <c r="D108" s="76" t="s">
        <v>110</v>
      </c>
      <c r="E108" s="76" t="s">
        <v>573</v>
      </c>
      <c r="F108" s="80" t="s">
        <v>576</v>
      </c>
      <c r="G108" s="79" t="s">
        <v>554</v>
      </c>
      <c r="H108" s="83" t="s">
        <v>583</v>
      </c>
      <c r="I108" s="83"/>
    </row>
    <row r="109" spans="1:9" ht="24" x14ac:dyDescent="0.2">
      <c r="A109" s="10">
        <v>12.2</v>
      </c>
      <c r="B109" s="31" t="s">
        <v>210</v>
      </c>
      <c r="C109" s="78" t="s">
        <v>114</v>
      </c>
      <c r="D109" s="76" t="s">
        <v>111</v>
      </c>
      <c r="E109" s="76" t="s">
        <v>573</v>
      </c>
      <c r="F109" s="80" t="s">
        <v>576</v>
      </c>
      <c r="G109" s="79" t="s">
        <v>554</v>
      </c>
      <c r="H109" s="83" t="s">
        <v>583</v>
      </c>
      <c r="I109" s="83"/>
    </row>
    <row r="110" spans="1:9" ht="24" x14ac:dyDescent="0.2">
      <c r="A110" s="10">
        <v>12.2</v>
      </c>
      <c r="B110" s="31" t="s">
        <v>210</v>
      </c>
      <c r="C110" s="78" t="s">
        <v>115</v>
      </c>
      <c r="D110" s="76" t="s">
        <v>112</v>
      </c>
      <c r="E110" s="76" t="s">
        <v>573</v>
      </c>
      <c r="F110" s="80" t="s">
        <v>576</v>
      </c>
      <c r="G110" s="79" t="s">
        <v>554</v>
      </c>
      <c r="H110" s="83" t="s">
        <v>583</v>
      </c>
      <c r="I110" s="83"/>
    </row>
    <row r="111" spans="1:9" ht="29.25" customHeight="1" x14ac:dyDescent="0.2">
      <c r="A111" s="10">
        <v>13.1</v>
      </c>
      <c r="B111" s="31" t="s">
        <v>211</v>
      </c>
      <c r="C111" s="78" t="s">
        <v>90</v>
      </c>
      <c r="D111" s="9" t="s">
        <v>300</v>
      </c>
      <c r="E111" s="76" t="s">
        <v>573</v>
      </c>
      <c r="F111" s="94" t="s">
        <v>434</v>
      </c>
      <c r="G111" s="79" t="s">
        <v>554</v>
      </c>
      <c r="H111" s="83" t="s">
        <v>585</v>
      </c>
      <c r="I111" s="83"/>
    </row>
    <row r="112" spans="1:9" ht="29.25" customHeight="1" x14ac:dyDescent="0.2">
      <c r="A112" s="10">
        <v>13.1</v>
      </c>
      <c r="B112" s="31" t="s">
        <v>211</v>
      </c>
      <c r="C112" s="78" t="s">
        <v>91</v>
      </c>
      <c r="D112" s="9" t="s">
        <v>301</v>
      </c>
      <c r="E112" s="76" t="s">
        <v>573</v>
      </c>
      <c r="F112" s="94" t="s">
        <v>434</v>
      </c>
      <c r="G112" s="79" t="s">
        <v>554</v>
      </c>
      <c r="H112" s="83" t="s">
        <v>585</v>
      </c>
      <c r="I112" s="83"/>
    </row>
    <row r="113" spans="1:9" s="95" customFormat="1" ht="39" customHeight="1" x14ac:dyDescent="0.2">
      <c r="A113" s="62">
        <v>13.1</v>
      </c>
      <c r="B113" s="92" t="s">
        <v>211</v>
      </c>
      <c r="C113" s="63" t="s">
        <v>420</v>
      </c>
      <c r="D113" s="62" t="s">
        <v>422</v>
      </c>
      <c r="E113" s="76" t="s">
        <v>573</v>
      </c>
      <c r="F113" s="94" t="s">
        <v>434</v>
      </c>
      <c r="G113" s="93" t="s">
        <v>554</v>
      </c>
      <c r="H113" s="83" t="s">
        <v>585</v>
      </c>
      <c r="I113" s="90"/>
    </row>
    <row r="114" spans="1:9" s="95" customFormat="1" ht="29.25" customHeight="1" x14ac:dyDescent="0.2">
      <c r="A114" s="62">
        <v>13.1</v>
      </c>
      <c r="B114" s="92" t="s">
        <v>211</v>
      </c>
      <c r="C114" s="63" t="s">
        <v>421</v>
      </c>
      <c r="D114" s="62" t="s">
        <v>423</v>
      </c>
      <c r="E114" s="76"/>
      <c r="F114" s="94" t="s">
        <v>434</v>
      </c>
      <c r="G114" s="93" t="s">
        <v>554</v>
      </c>
      <c r="H114" s="90" t="s">
        <v>584</v>
      </c>
      <c r="I114" s="90"/>
    </row>
    <row r="115" spans="1:9" ht="36" x14ac:dyDescent="0.2">
      <c r="A115" s="10">
        <v>13.1</v>
      </c>
      <c r="B115" s="31" t="s">
        <v>211</v>
      </c>
      <c r="C115" s="78" t="s">
        <v>92</v>
      </c>
      <c r="D115" s="9" t="s">
        <v>302</v>
      </c>
      <c r="E115" s="76"/>
      <c r="F115" s="94" t="s">
        <v>434</v>
      </c>
      <c r="G115" s="79" t="s">
        <v>554</v>
      </c>
      <c r="H115" s="90" t="s">
        <v>584</v>
      </c>
      <c r="I115" s="83"/>
    </row>
    <row r="116" spans="1:9" ht="24" x14ac:dyDescent="0.2">
      <c r="A116" s="10">
        <v>14.1</v>
      </c>
      <c r="B116" s="31" t="s">
        <v>212</v>
      </c>
      <c r="C116" s="78" t="s">
        <v>120</v>
      </c>
      <c r="D116" s="76" t="s">
        <v>116</v>
      </c>
      <c r="E116" s="76" t="s">
        <v>573</v>
      </c>
      <c r="F116" s="80" t="s">
        <v>576</v>
      </c>
      <c r="G116" s="79" t="s">
        <v>554</v>
      </c>
      <c r="H116" s="83" t="s">
        <v>408</v>
      </c>
      <c r="I116" s="83"/>
    </row>
    <row r="117" spans="1:9" ht="24" x14ac:dyDescent="0.2">
      <c r="A117" s="10">
        <v>14.1</v>
      </c>
      <c r="B117" s="31" t="s">
        <v>212</v>
      </c>
      <c r="C117" s="78" t="s">
        <v>121</v>
      </c>
      <c r="D117" s="76" t="s">
        <v>117</v>
      </c>
      <c r="E117" s="76" t="s">
        <v>573</v>
      </c>
      <c r="F117" s="80" t="s">
        <v>576</v>
      </c>
      <c r="G117" s="79" t="s">
        <v>554</v>
      </c>
      <c r="H117" s="83" t="s">
        <v>408</v>
      </c>
      <c r="I117" s="83"/>
    </row>
    <row r="118" spans="1:9" ht="24" x14ac:dyDescent="0.2">
      <c r="A118" s="10">
        <v>14.1</v>
      </c>
      <c r="B118" s="31" t="s">
        <v>212</v>
      </c>
      <c r="C118" s="78" t="s">
        <v>122</v>
      </c>
      <c r="D118" s="76" t="s">
        <v>118</v>
      </c>
      <c r="E118" s="76" t="s">
        <v>573</v>
      </c>
      <c r="F118" s="80" t="s">
        <v>576</v>
      </c>
      <c r="G118" s="79" t="s">
        <v>554</v>
      </c>
      <c r="H118" s="83" t="s">
        <v>408</v>
      </c>
      <c r="I118" s="83"/>
    </row>
    <row r="119" spans="1:9" ht="24" x14ac:dyDescent="0.2">
      <c r="A119" s="10">
        <v>14.1</v>
      </c>
      <c r="B119" s="31" t="s">
        <v>212</v>
      </c>
      <c r="C119" s="78" t="s">
        <v>123</v>
      </c>
      <c r="D119" s="76" t="s">
        <v>119</v>
      </c>
      <c r="E119" s="76" t="s">
        <v>573</v>
      </c>
      <c r="F119" s="80" t="s">
        <v>576</v>
      </c>
      <c r="G119" s="79" t="s">
        <v>554</v>
      </c>
      <c r="H119" s="83" t="s">
        <v>408</v>
      </c>
      <c r="I119" s="83"/>
    </row>
    <row r="120" spans="1:9" x14ac:dyDescent="0.2">
      <c r="A120" s="10">
        <v>15.1</v>
      </c>
      <c r="B120" s="31" t="s">
        <v>213</v>
      </c>
      <c r="C120" s="78" t="s">
        <v>126</v>
      </c>
      <c r="D120" s="76" t="s">
        <v>124</v>
      </c>
      <c r="E120" s="76" t="s">
        <v>573</v>
      </c>
      <c r="F120" s="80" t="s">
        <v>575</v>
      </c>
      <c r="G120" s="79" t="s">
        <v>554</v>
      </c>
      <c r="H120" s="83" t="s">
        <v>409</v>
      </c>
      <c r="I120" s="83"/>
    </row>
    <row r="121" spans="1:9" x14ac:dyDescent="0.2">
      <c r="A121" s="9">
        <v>15.1</v>
      </c>
      <c r="B121" s="31" t="s">
        <v>213</v>
      </c>
      <c r="C121" s="78" t="s">
        <v>127</v>
      </c>
      <c r="D121" s="76" t="s">
        <v>125</v>
      </c>
      <c r="E121" s="76" t="s">
        <v>573</v>
      </c>
      <c r="F121" s="80" t="s">
        <v>575</v>
      </c>
      <c r="G121" s="79" t="s">
        <v>554</v>
      </c>
      <c r="H121" s="83" t="s">
        <v>409</v>
      </c>
      <c r="I121" s="83"/>
    </row>
    <row r="122" spans="1:9" x14ac:dyDescent="0.2">
      <c r="A122" s="9">
        <v>15.2</v>
      </c>
      <c r="B122" s="31" t="s">
        <v>214</v>
      </c>
      <c r="C122" s="78" t="s">
        <v>154</v>
      </c>
      <c r="D122" s="76" t="s">
        <v>147</v>
      </c>
      <c r="E122" s="76" t="s">
        <v>573</v>
      </c>
      <c r="F122" s="80" t="s">
        <v>575</v>
      </c>
      <c r="G122" s="79" t="s">
        <v>554</v>
      </c>
      <c r="H122" s="83" t="s">
        <v>409</v>
      </c>
      <c r="I122" s="83"/>
    </row>
    <row r="123" spans="1:9" x14ac:dyDescent="0.2">
      <c r="A123" s="9">
        <v>15.2</v>
      </c>
      <c r="B123" s="31" t="s">
        <v>214</v>
      </c>
      <c r="C123" s="78" t="s">
        <v>155</v>
      </c>
      <c r="D123" s="76" t="s">
        <v>148</v>
      </c>
      <c r="E123" s="76" t="s">
        <v>573</v>
      </c>
      <c r="F123" s="80" t="s">
        <v>575</v>
      </c>
      <c r="G123" s="79" t="s">
        <v>554</v>
      </c>
      <c r="H123" s="83" t="s">
        <v>409</v>
      </c>
      <c r="I123" s="83"/>
    </row>
    <row r="124" spans="1:9" x14ac:dyDescent="0.2">
      <c r="A124" s="9">
        <v>15.2</v>
      </c>
      <c r="B124" s="31" t="s">
        <v>214</v>
      </c>
      <c r="C124" s="78" t="s">
        <v>156</v>
      </c>
      <c r="D124" s="76" t="s">
        <v>149</v>
      </c>
      <c r="E124" s="76" t="s">
        <v>573</v>
      </c>
      <c r="F124" s="80" t="s">
        <v>575</v>
      </c>
      <c r="G124" s="79" t="s">
        <v>554</v>
      </c>
      <c r="H124" s="83" t="s">
        <v>409</v>
      </c>
      <c r="I124" s="83"/>
    </row>
    <row r="125" spans="1:9" x14ac:dyDescent="0.2">
      <c r="A125" s="9">
        <v>15.2</v>
      </c>
      <c r="B125" s="31" t="s">
        <v>214</v>
      </c>
      <c r="C125" s="78" t="s">
        <v>157</v>
      </c>
      <c r="D125" s="76" t="s">
        <v>150</v>
      </c>
      <c r="E125" s="76" t="s">
        <v>573</v>
      </c>
      <c r="F125" s="80" t="s">
        <v>575</v>
      </c>
      <c r="G125" s="79" t="s">
        <v>554</v>
      </c>
      <c r="H125" s="83" t="s">
        <v>409</v>
      </c>
      <c r="I125" s="83"/>
    </row>
    <row r="126" spans="1:9" x14ac:dyDescent="0.2">
      <c r="A126" s="9">
        <v>15.2</v>
      </c>
      <c r="B126" s="31" t="s">
        <v>214</v>
      </c>
      <c r="C126" s="78" t="s">
        <v>158</v>
      </c>
      <c r="D126" s="76" t="s">
        <v>151</v>
      </c>
      <c r="E126" s="76" t="s">
        <v>573</v>
      </c>
      <c r="F126" s="80" t="s">
        <v>575</v>
      </c>
      <c r="G126" s="79" t="s">
        <v>554</v>
      </c>
      <c r="H126" s="83" t="s">
        <v>409</v>
      </c>
      <c r="I126" s="83"/>
    </row>
    <row r="127" spans="1:9" ht="24" x14ac:dyDescent="0.2">
      <c r="A127" s="9">
        <v>15.2</v>
      </c>
      <c r="B127" s="31" t="s">
        <v>214</v>
      </c>
      <c r="C127" s="78" t="s">
        <v>159</v>
      </c>
      <c r="D127" s="76" t="s">
        <v>152</v>
      </c>
      <c r="E127" s="76" t="s">
        <v>573</v>
      </c>
      <c r="F127" s="94" t="s">
        <v>434</v>
      </c>
      <c r="G127" s="79" t="s">
        <v>554</v>
      </c>
      <c r="H127" s="83" t="s">
        <v>409</v>
      </c>
      <c r="I127" s="83"/>
    </row>
    <row r="128" spans="1:9" x14ac:dyDescent="0.2">
      <c r="A128" s="9">
        <v>15.2</v>
      </c>
      <c r="B128" s="31" t="s">
        <v>214</v>
      </c>
      <c r="C128" s="78" t="s">
        <v>160</v>
      </c>
      <c r="D128" s="76" t="s">
        <v>153</v>
      </c>
      <c r="E128" s="76" t="s">
        <v>573</v>
      </c>
      <c r="F128" s="94" t="s">
        <v>434</v>
      </c>
      <c r="G128" s="79" t="s">
        <v>554</v>
      </c>
      <c r="H128" s="83" t="s">
        <v>409</v>
      </c>
      <c r="I128" s="83"/>
    </row>
    <row r="129" spans="1:9" ht="24" x14ac:dyDescent="0.2">
      <c r="A129" s="9">
        <v>15.3</v>
      </c>
      <c r="B129" s="31" t="s">
        <v>215</v>
      </c>
      <c r="C129" s="78" t="s">
        <v>163</v>
      </c>
      <c r="D129" s="76" t="s">
        <v>161</v>
      </c>
      <c r="E129" s="76" t="s">
        <v>573</v>
      </c>
      <c r="F129" s="80" t="s">
        <v>576</v>
      </c>
      <c r="G129" s="79" t="s">
        <v>554</v>
      </c>
      <c r="H129" s="83" t="s">
        <v>409</v>
      </c>
      <c r="I129" s="83"/>
    </row>
    <row r="130" spans="1:9" ht="36" x14ac:dyDescent="0.2">
      <c r="A130" s="9">
        <v>15.3</v>
      </c>
      <c r="B130" s="31" t="s">
        <v>215</v>
      </c>
      <c r="C130" s="78" t="s">
        <v>164</v>
      </c>
      <c r="D130" s="76" t="s">
        <v>162</v>
      </c>
      <c r="E130" s="76" t="s">
        <v>573</v>
      </c>
      <c r="F130" s="80" t="s">
        <v>576</v>
      </c>
      <c r="G130" s="79" t="s">
        <v>554</v>
      </c>
      <c r="H130" s="83" t="s">
        <v>409</v>
      </c>
      <c r="I130" s="83"/>
    </row>
    <row r="131" spans="1:9" ht="48" x14ac:dyDescent="0.2">
      <c r="A131" s="9">
        <v>16.100000000000001</v>
      </c>
      <c r="B131" s="31" t="s">
        <v>216</v>
      </c>
      <c r="C131" s="78" t="s">
        <v>131</v>
      </c>
      <c r="D131" s="76" t="s">
        <v>128</v>
      </c>
      <c r="E131" s="76" t="s">
        <v>573</v>
      </c>
      <c r="F131" s="80" t="s">
        <v>575</v>
      </c>
      <c r="G131" s="79" t="s">
        <v>554</v>
      </c>
      <c r="H131" s="83" t="s">
        <v>408</v>
      </c>
      <c r="I131" s="83"/>
    </row>
    <row r="132" spans="1:9" ht="48" x14ac:dyDescent="0.2">
      <c r="A132" s="9">
        <v>16.100000000000001</v>
      </c>
      <c r="B132" s="31" t="s">
        <v>216</v>
      </c>
      <c r="C132" s="78" t="s">
        <v>130</v>
      </c>
      <c r="D132" s="76" t="s">
        <v>129</v>
      </c>
      <c r="E132" s="76" t="s">
        <v>573</v>
      </c>
      <c r="F132" s="80" t="s">
        <v>575</v>
      </c>
      <c r="G132" s="79" t="s">
        <v>554</v>
      </c>
      <c r="H132" s="83" t="s">
        <v>408</v>
      </c>
      <c r="I132" s="83"/>
    </row>
    <row r="133" spans="1:9" ht="24" x14ac:dyDescent="0.2">
      <c r="A133" s="9">
        <v>16.2</v>
      </c>
      <c r="B133" s="31" t="s">
        <v>218</v>
      </c>
      <c r="C133" s="78" t="s">
        <v>165</v>
      </c>
      <c r="D133" s="9" t="s">
        <v>275</v>
      </c>
      <c r="E133" s="76" t="s">
        <v>573</v>
      </c>
      <c r="F133" s="80" t="s">
        <v>576</v>
      </c>
      <c r="G133" s="79" t="s">
        <v>554</v>
      </c>
      <c r="H133" s="83" t="s">
        <v>408</v>
      </c>
      <c r="I133" s="83"/>
    </row>
    <row r="134" spans="1:9" ht="36" x14ac:dyDescent="0.2">
      <c r="A134" s="9">
        <v>16.2</v>
      </c>
      <c r="B134" s="31" t="s">
        <v>218</v>
      </c>
      <c r="C134" s="78" t="s">
        <v>166</v>
      </c>
      <c r="D134" s="9" t="s">
        <v>267</v>
      </c>
      <c r="E134" s="76" t="s">
        <v>573</v>
      </c>
      <c r="F134" s="80" t="s">
        <v>576</v>
      </c>
      <c r="G134" s="79" t="s">
        <v>554</v>
      </c>
      <c r="H134" s="83" t="s">
        <v>408</v>
      </c>
      <c r="I134" s="83"/>
    </row>
    <row r="135" spans="1:9" ht="36" x14ac:dyDescent="0.2">
      <c r="A135" s="9">
        <v>16.2</v>
      </c>
      <c r="B135" s="31" t="s">
        <v>218</v>
      </c>
      <c r="C135" s="78" t="s">
        <v>167</v>
      </c>
      <c r="D135" s="9" t="s">
        <v>276</v>
      </c>
      <c r="E135" s="76" t="s">
        <v>573</v>
      </c>
      <c r="F135" s="80" t="s">
        <v>576</v>
      </c>
      <c r="G135" s="79" t="s">
        <v>554</v>
      </c>
      <c r="H135" s="83" t="s">
        <v>408</v>
      </c>
      <c r="I135" s="83"/>
    </row>
    <row r="136" spans="1:9" ht="36" x14ac:dyDescent="0.2">
      <c r="A136" s="9">
        <v>16.2</v>
      </c>
      <c r="B136" s="31" t="s">
        <v>218</v>
      </c>
      <c r="C136" s="78" t="s">
        <v>168</v>
      </c>
      <c r="D136" s="9" t="s">
        <v>277</v>
      </c>
      <c r="E136" s="76" t="s">
        <v>573</v>
      </c>
      <c r="F136" s="80" t="s">
        <v>576</v>
      </c>
      <c r="G136" s="79" t="s">
        <v>554</v>
      </c>
      <c r="H136" s="83" t="s">
        <v>408</v>
      </c>
      <c r="I136" s="83"/>
    </row>
    <row r="137" spans="1:9" ht="36" x14ac:dyDescent="0.2">
      <c r="A137" s="9">
        <v>16.2</v>
      </c>
      <c r="B137" s="31" t="s">
        <v>218</v>
      </c>
      <c r="C137" s="78" t="s">
        <v>169</v>
      </c>
      <c r="D137" s="9" t="s">
        <v>278</v>
      </c>
      <c r="E137" s="76" t="s">
        <v>573</v>
      </c>
      <c r="F137" s="80" t="s">
        <v>576</v>
      </c>
      <c r="G137" s="79" t="s">
        <v>554</v>
      </c>
      <c r="H137" s="83" t="s">
        <v>408</v>
      </c>
      <c r="I137" s="83"/>
    </row>
    <row r="138" spans="1:9" ht="24" x14ac:dyDescent="0.2">
      <c r="A138" s="9">
        <v>16.2</v>
      </c>
      <c r="B138" s="31" t="s">
        <v>218</v>
      </c>
      <c r="C138" s="78" t="s">
        <v>170</v>
      </c>
      <c r="D138" s="9" t="s">
        <v>279</v>
      </c>
      <c r="E138" s="76" t="s">
        <v>573</v>
      </c>
      <c r="F138" s="80" t="s">
        <v>576</v>
      </c>
      <c r="G138" s="79" t="s">
        <v>554</v>
      </c>
      <c r="H138" s="83" t="s">
        <v>408</v>
      </c>
      <c r="I138" s="83"/>
    </row>
    <row r="139" spans="1:9" ht="24" x14ac:dyDescent="0.2">
      <c r="A139" s="9">
        <v>16.2</v>
      </c>
      <c r="B139" s="31" t="s">
        <v>218</v>
      </c>
      <c r="C139" s="78" t="s">
        <v>171</v>
      </c>
      <c r="D139" s="9" t="s">
        <v>280</v>
      </c>
      <c r="E139" s="76" t="s">
        <v>573</v>
      </c>
      <c r="F139" s="80" t="s">
        <v>576</v>
      </c>
      <c r="G139" s="79" t="s">
        <v>554</v>
      </c>
      <c r="H139" s="83" t="s">
        <v>408</v>
      </c>
      <c r="I139" s="83"/>
    </row>
    <row r="140" spans="1:9" ht="60" x14ac:dyDescent="0.2">
      <c r="A140" s="9">
        <v>16.2</v>
      </c>
      <c r="B140" s="31" t="s">
        <v>218</v>
      </c>
      <c r="C140" s="78" t="s">
        <v>320</v>
      </c>
      <c r="D140" s="82" t="s">
        <v>388</v>
      </c>
      <c r="E140" s="82" t="s">
        <v>400</v>
      </c>
      <c r="F140" s="80" t="s">
        <v>576</v>
      </c>
      <c r="G140" s="79" t="s">
        <v>242</v>
      </c>
      <c r="H140" s="83" t="s">
        <v>408</v>
      </c>
      <c r="I140" s="83"/>
    </row>
    <row r="141" spans="1:9" ht="48" x14ac:dyDescent="0.2">
      <c r="A141" s="9">
        <v>16.2</v>
      </c>
      <c r="B141" s="31" t="s">
        <v>218</v>
      </c>
      <c r="C141" s="78" t="s">
        <v>172</v>
      </c>
      <c r="D141" s="10" t="s">
        <v>281</v>
      </c>
      <c r="E141" s="76" t="s">
        <v>573</v>
      </c>
      <c r="F141" s="80" t="s">
        <v>576</v>
      </c>
      <c r="G141" s="79" t="s">
        <v>554</v>
      </c>
      <c r="H141" s="83" t="s">
        <v>408</v>
      </c>
      <c r="I141" s="83"/>
    </row>
    <row r="142" spans="1:9" ht="24" x14ac:dyDescent="0.2">
      <c r="A142" s="9">
        <v>16.2</v>
      </c>
      <c r="B142" s="31" t="s">
        <v>218</v>
      </c>
      <c r="C142" s="78" t="s">
        <v>173</v>
      </c>
      <c r="D142" s="9" t="s">
        <v>249</v>
      </c>
      <c r="E142" s="76" t="s">
        <v>573</v>
      </c>
      <c r="F142" s="80" t="s">
        <v>576</v>
      </c>
      <c r="G142" s="79" t="s">
        <v>554</v>
      </c>
      <c r="H142" s="83" t="s">
        <v>408</v>
      </c>
      <c r="I142" s="83"/>
    </row>
    <row r="143" spans="1:9" ht="24" x14ac:dyDescent="0.2">
      <c r="A143" s="9">
        <v>16.2</v>
      </c>
      <c r="B143" s="31" t="s">
        <v>218</v>
      </c>
      <c r="C143" s="78" t="s">
        <v>174</v>
      </c>
      <c r="D143" s="9" t="s">
        <v>250</v>
      </c>
      <c r="E143" s="76" t="s">
        <v>573</v>
      </c>
      <c r="F143" s="80" t="s">
        <v>576</v>
      </c>
      <c r="G143" s="79" t="s">
        <v>554</v>
      </c>
      <c r="H143" s="83" t="s">
        <v>408</v>
      </c>
      <c r="I143" s="83"/>
    </row>
    <row r="144" spans="1:9" ht="24" x14ac:dyDescent="0.2">
      <c r="A144" s="9">
        <v>16.2</v>
      </c>
      <c r="B144" s="31" t="s">
        <v>218</v>
      </c>
      <c r="C144" s="78" t="s">
        <v>175</v>
      </c>
      <c r="D144" s="9" t="s">
        <v>251</v>
      </c>
      <c r="E144" s="76" t="s">
        <v>573</v>
      </c>
      <c r="F144" s="80" t="s">
        <v>576</v>
      </c>
      <c r="G144" s="79" t="s">
        <v>554</v>
      </c>
      <c r="H144" s="83" t="s">
        <v>408</v>
      </c>
      <c r="I144" s="83"/>
    </row>
    <row r="145" spans="1:9" ht="24" x14ac:dyDescent="0.2">
      <c r="A145" s="9">
        <v>16.2</v>
      </c>
      <c r="B145" s="31" t="s">
        <v>218</v>
      </c>
      <c r="C145" s="78" t="s">
        <v>176</v>
      </c>
      <c r="D145" s="9" t="s">
        <v>252</v>
      </c>
      <c r="E145" s="76" t="s">
        <v>573</v>
      </c>
      <c r="F145" s="80" t="s">
        <v>576</v>
      </c>
      <c r="G145" s="79" t="s">
        <v>554</v>
      </c>
      <c r="H145" s="83" t="s">
        <v>408</v>
      </c>
      <c r="I145" s="83"/>
    </row>
    <row r="146" spans="1:9" ht="24" x14ac:dyDescent="0.2">
      <c r="A146" s="9">
        <v>16.2</v>
      </c>
      <c r="B146" s="31" t="s">
        <v>218</v>
      </c>
      <c r="C146" s="78" t="s">
        <v>177</v>
      </c>
      <c r="D146" s="9" t="s">
        <v>253</v>
      </c>
      <c r="E146" s="76" t="s">
        <v>573</v>
      </c>
      <c r="F146" s="80" t="s">
        <v>576</v>
      </c>
      <c r="G146" s="79" t="s">
        <v>554</v>
      </c>
      <c r="H146" s="83" t="s">
        <v>408</v>
      </c>
      <c r="I146" s="83"/>
    </row>
    <row r="147" spans="1:9" ht="36" x14ac:dyDescent="0.2">
      <c r="A147" s="9">
        <v>16.2</v>
      </c>
      <c r="B147" s="31" t="s">
        <v>218</v>
      </c>
      <c r="C147" s="78" t="s">
        <v>178</v>
      </c>
      <c r="D147" s="9" t="s">
        <v>389</v>
      </c>
      <c r="E147" s="82" t="s">
        <v>562</v>
      </c>
      <c r="F147" s="80" t="s">
        <v>576</v>
      </c>
      <c r="G147" s="79" t="s">
        <v>242</v>
      </c>
      <c r="H147" s="83" t="s">
        <v>408</v>
      </c>
      <c r="I147" s="83"/>
    </row>
    <row r="148" spans="1:9" s="95" customFormat="1" ht="24" x14ac:dyDescent="0.2">
      <c r="A148" s="74">
        <v>16.2</v>
      </c>
      <c r="B148" s="58" t="s">
        <v>218</v>
      </c>
      <c r="C148" s="63" t="s">
        <v>321</v>
      </c>
      <c r="D148" s="74" t="s">
        <v>561</v>
      </c>
      <c r="E148" s="76" t="s">
        <v>573</v>
      </c>
      <c r="F148" s="80" t="s">
        <v>576</v>
      </c>
      <c r="G148" s="93" t="s">
        <v>554</v>
      </c>
      <c r="H148" s="90" t="s">
        <v>408</v>
      </c>
      <c r="I148" s="90"/>
    </row>
    <row r="149" spans="1:9" ht="36" x14ac:dyDescent="0.2">
      <c r="A149" s="9">
        <v>16.2</v>
      </c>
      <c r="B149" s="31" t="s">
        <v>218</v>
      </c>
      <c r="C149" s="78" t="s">
        <v>179</v>
      </c>
      <c r="D149" s="6" t="s">
        <v>132</v>
      </c>
      <c r="E149" s="76" t="s">
        <v>573</v>
      </c>
      <c r="F149" s="94" t="s">
        <v>434</v>
      </c>
      <c r="G149" s="79" t="s">
        <v>554</v>
      </c>
      <c r="H149" s="83" t="s">
        <v>408</v>
      </c>
      <c r="I149" s="83"/>
    </row>
    <row r="150" spans="1:9" ht="48" x14ac:dyDescent="0.2">
      <c r="A150" s="9">
        <v>16.2</v>
      </c>
      <c r="B150" s="31" t="s">
        <v>218</v>
      </c>
      <c r="C150" s="78" t="s">
        <v>180</v>
      </c>
      <c r="D150" s="76" t="s">
        <v>133</v>
      </c>
      <c r="E150" s="76" t="s">
        <v>573</v>
      </c>
      <c r="F150" s="94" t="s">
        <v>434</v>
      </c>
      <c r="G150" s="79" t="s">
        <v>554</v>
      </c>
      <c r="H150" s="83" t="s">
        <v>408</v>
      </c>
      <c r="I150" s="83"/>
    </row>
    <row r="151" spans="1:9" ht="24" x14ac:dyDescent="0.2">
      <c r="A151" s="9">
        <v>16.2</v>
      </c>
      <c r="B151" s="31" t="s">
        <v>218</v>
      </c>
      <c r="C151" s="78" t="s">
        <v>181</v>
      </c>
      <c r="D151" s="76" t="s">
        <v>134</v>
      </c>
      <c r="E151" s="76" t="s">
        <v>573</v>
      </c>
      <c r="F151" s="80" t="s">
        <v>581</v>
      </c>
      <c r="G151" s="79" t="s">
        <v>554</v>
      </c>
      <c r="H151" s="83" t="s">
        <v>408</v>
      </c>
      <c r="I151" s="83"/>
    </row>
    <row r="152" spans="1:9" s="95" customFormat="1" ht="24" x14ac:dyDescent="0.2">
      <c r="A152" s="62">
        <v>16.2</v>
      </c>
      <c r="B152" s="92" t="s">
        <v>218</v>
      </c>
      <c r="C152" s="63" t="s">
        <v>531</v>
      </c>
      <c r="D152" s="81" t="s">
        <v>532</v>
      </c>
      <c r="E152" s="76" t="s">
        <v>573</v>
      </c>
      <c r="F152" s="80" t="s">
        <v>576</v>
      </c>
      <c r="G152" s="93" t="s">
        <v>554</v>
      </c>
      <c r="H152" s="90" t="s">
        <v>408</v>
      </c>
      <c r="I152" s="90"/>
    </row>
    <row r="153" spans="1:9" ht="24" x14ac:dyDescent="0.2">
      <c r="A153" s="9">
        <v>16.3</v>
      </c>
      <c r="B153" s="31" t="s">
        <v>217</v>
      </c>
      <c r="C153" s="78" t="s">
        <v>95</v>
      </c>
      <c r="D153" s="6" t="s">
        <v>303</v>
      </c>
      <c r="E153" s="76" t="s">
        <v>573</v>
      </c>
      <c r="F153" s="80" t="s">
        <v>575</v>
      </c>
      <c r="G153" s="79" t="s">
        <v>554</v>
      </c>
      <c r="H153" s="83" t="s">
        <v>408</v>
      </c>
      <c r="I153" s="83"/>
    </row>
    <row r="154" spans="1:9" ht="24" x14ac:dyDescent="0.2">
      <c r="A154" s="9">
        <v>16.3</v>
      </c>
      <c r="B154" s="31" t="s">
        <v>217</v>
      </c>
      <c r="C154" s="78" t="s">
        <v>96</v>
      </c>
      <c r="D154" s="6" t="s">
        <v>304</v>
      </c>
      <c r="E154" s="76" t="s">
        <v>573</v>
      </c>
      <c r="F154" s="80" t="s">
        <v>575</v>
      </c>
      <c r="G154" s="79" t="s">
        <v>554</v>
      </c>
      <c r="H154" s="83" t="s">
        <v>408</v>
      </c>
      <c r="I154" s="83"/>
    </row>
    <row r="155" spans="1:9" ht="72" x14ac:dyDescent="0.2">
      <c r="A155" s="9">
        <v>16.3</v>
      </c>
      <c r="B155" s="31" t="s">
        <v>217</v>
      </c>
      <c r="C155" s="78" t="s">
        <v>97</v>
      </c>
      <c r="D155" s="76" t="s">
        <v>390</v>
      </c>
      <c r="E155" s="76" t="s">
        <v>350</v>
      </c>
      <c r="F155" s="80" t="s">
        <v>575</v>
      </c>
      <c r="G155" s="5" t="s">
        <v>243</v>
      </c>
      <c r="H155" s="83" t="s">
        <v>408</v>
      </c>
      <c r="I155" s="83"/>
    </row>
    <row r="156" spans="1:9" ht="72" x14ac:dyDescent="0.2">
      <c r="A156" s="9">
        <v>16.3</v>
      </c>
      <c r="B156" s="31" t="s">
        <v>217</v>
      </c>
      <c r="C156" s="78" t="s">
        <v>98</v>
      </c>
      <c r="D156" s="76" t="s">
        <v>391</v>
      </c>
      <c r="E156" s="76" t="s">
        <v>350</v>
      </c>
      <c r="F156" s="80" t="s">
        <v>575</v>
      </c>
      <c r="G156" s="5" t="s">
        <v>243</v>
      </c>
      <c r="H156" s="83" t="s">
        <v>408</v>
      </c>
      <c r="I156" s="83"/>
    </row>
    <row r="157" spans="1:9" ht="48" x14ac:dyDescent="0.2">
      <c r="A157" s="9">
        <v>17.100000000000001</v>
      </c>
      <c r="B157" s="31" t="s">
        <v>93</v>
      </c>
      <c r="C157" s="78" t="s">
        <v>94</v>
      </c>
      <c r="D157" s="76" t="s">
        <v>93</v>
      </c>
      <c r="E157" s="76" t="s">
        <v>573</v>
      </c>
      <c r="F157" s="80" t="s">
        <v>576</v>
      </c>
      <c r="G157" s="79" t="s">
        <v>554</v>
      </c>
      <c r="H157" s="94" t="s">
        <v>429</v>
      </c>
      <c r="I157" s="94"/>
    </row>
    <row r="158" spans="1:9" ht="36" x14ac:dyDescent="0.2">
      <c r="A158" s="9">
        <v>17.2</v>
      </c>
      <c r="B158" s="31" t="s">
        <v>183</v>
      </c>
      <c r="C158" s="78" t="s">
        <v>184</v>
      </c>
      <c r="D158" s="76" t="s">
        <v>183</v>
      </c>
      <c r="E158" s="76" t="s">
        <v>573</v>
      </c>
      <c r="F158" s="80" t="s">
        <v>576</v>
      </c>
      <c r="G158" s="79" t="s">
        <v>554</v>
      </c>
      <c r="H158" s="94" t="s">
        <v>429</v>
      </c>
      <c r="I158" s="94"/>
    </row>
    <row r="159" spans="1:9" ht="36" x14ac:dyDescent="0.2">
      <c r="A159" s="9">
        <v>17.3</v>
      </c>
      <c r="B159" s="31" t="s">
        <v>316</v>
      </c>
      <c r="C159" s="78" t="s">
        <v>182</v>
      </c>
      <c r="D159" s="76" t="s">
        <v>404</v>
      </c>
      <c r="E159" s="76" t="s">
        <v>406</v>
      </c>
      <c r="F159" s="80" t="s">
        <v>564</v>
      </c>
      <c r="G159" s="5" t="s">
        <v>403</v>
      </c>
      <c r="H159" s="94" t="s">
        <v>429</v>
      </c>
      <c r="I159" s="94"/>
    </row>
    <row r="160" spans="1:9" ht="36" x14ac:dyDescent="0.2">
      <c r="A160" s="9">
        <v>17.399999999999999</v>
      </c>
      <c r="B160" s="31" t="s">
        <v>219</v>
      </c>
      <c r="C160" s="78" t="s">
        <v>136</v>
      </c>
      <c r="D160" s="76" t="s">
        <v>135</v>
      </c>
      <c r="E160" s="76" t="s">
        <v>573</v>
      </c>
      <c r="F160" s="94" t="s">
        <v>434</v>
      </c>
      <c r="G160" s="79" t="s">
        <v>554</v>
      </c>
      <c r="H160" s="94" t="s">
        <v>429</v>
      </c>
      <c r="I160" s="94"/>
    </row>
    <row r="161" spans="1:9" x14ac:dyDescent="0.2">
      <c r="A161" s="9">
        <v>18.100000000000001</v>
      </c>
      <c r="B161" s="31" t="s">
        <v>220</v>
      </c>
      <c r="C161" s="78" t="s">
        <v>338</v>
      </c>
      <c r="D161" s="10" t="s">
        <v>284</v>
      </c>
      <c r="E161" s="76" t="s">
        <v>573</v>
      </c>
      <c r="F161" s="80" t="s">
        <v>581</v>
      </c>
      <c r="G161" s="79" t="s">
        <v>554</v>
      </c>
      <c r="H161" s="83" t="s">
        <v>408</v>
      </c>
      <c r="I161" s="83"/>
    </row>
    <row r="162" spans="1:9" x14ac:dyDescent="0.2">
      <c r="A162" s="9">
        <v>18.100000000000001</v>
      </c>
      <c r="B162" s="31" t="s">
        <v>220</v>
      </c>
      <c r="C162" s="78" t="s">
        <v>339</v>
      </c>
      <c r="D162" s="10" t="s">
        <v>285</v>
      </c>
      <c r="E162" s="76" t="s">
        <v>573</v>
      </c>
      <c r="F162" s="80" t="s">
        <v>581</v>
      </c>
      <c r="G162" s="79" t="s">
        <v>554</v>
      </c>
      <c r="H162" s="83" t="s">
        <v>408</v>
      </c>
      <c r="I162" s="83"/>
    </row>
    <row r="163" spans="1:9" x14ac:dyDescent="0.2">
      <c r="A163" s="9">
        <v>18.100000000000001</v>
      </c>
      <c r="B163" s="31" t="s">
        <v>220</v>
      </c>
      <c r="C163" s="78" t="s">
        <v>340</v>
      </c>
      <c r="D163" s="10" t="s">
        <v>334</v>
      </c>
      <c r="E163" s="76" t="s">
        <v>573</v>
      </c>
      <c r="F163" s="80" t="s">
        <v>581</v>
      </c>
      <c r="G163" s="79" t="s">
        <v>554</v>
      </c>
      <c r="H163" s="83" t="s">
        <v>408</v>
      </c>
      <c r="I163" s="83"/>
    </row>
    <row r="164" spans="1:9" x14ac:dyDescent="0.2">
      <c r="A164" s="9">
        <v>18.100000000000001</v>
      </c>
      <c r="B164" s="31" t="s">
        <v>220</v>
      </c>
      <c r="C164" s="78" t="s">
        <v>341</v>
      </c>
      <c r="D164" s="10" t="s">
        <v>288</v>
      </c>
      <c r="E164" s="76" t="s">
        <v>573</v>
      </c>
      <c r="F164" s="80" t="s">
        <v>581</v>
      </c>
      <c r="G164" s="79" t="s">
        <v>554</v>
      </c>
      <c r="H164" s="90" t="s">
        <v>408</v>
      </c>
      <c r="I164" s="90"/>
    </row>
    <row r="165" spans="1:9" x14ac:dyDescent="0.2">
      <c r="A165" s="9">
        <v>18.100000000000001</v>
      </c>
      <c r="B165" s="31" t="s">
        <v>220</v>
      </c>
      <c r="C165" s="78" t="s">
        <v>342</v>
      </c>
      <c r="D165" s="10" t="s">
        <v>286</v>
      </c>
      <c r="E165" s="76" t="s">
        <v>573</v>
      </c>
      <c r="F165" s="80" t="s">
        <v>581</v>
      </c>
      <c r="G165" s="79" t="s">
        <v>554</v>
      </c>
      <c r="H165" s="90" t="s">
        <v>408</v>
      </c>
      <c r="I165" s="90"/>
    </row>
    <row r="166" spans="1:9" x14ac:dyDescent="0.2">
      <c r="A166" s="10">
        <v>18.100000000000001</v>
      </c>
      <c r="B166" s="37" t="s">
        <v>220</v>
      </c>
      <c r="C166" s="33" t="s">
        <v>343</v>
      </c>
      <c r="D166" s="10" t="s">
        <v>287</v>
      </c>
      <c r="E166" s="6" t="s">
        <v>573</v>
      </c>
      <c r="F166" s="83" t="s">
        <v>581</v>
      </c>
      <c r="G166" s="79" t="s">
        <v>554</v>
      </c>
      <c r="H166" s="90" t="s">
        <v>408</v>
      </c>
      <c r="I166" s="90"/>
    </row>
    <row r="167" spans="1:9" x14ac:dyDescent="0.2">
      <c r="A167" s="9">
        <v>18.100000000000001</v>
      </c>
      <c r="B167" s="31" t="s">
        <v>220</v>
      </c>
      <c r="C167" s="78" t="s">
        <v>344</v>
      </c>
      <c r="D167" s="10" t="s">
        <v>335</v>
      </c>
      <c r="E167" s="76" t="s">
        <v>573</v>
      </c>
      <c r="F167" s="80" t="s">
        <v>581</v>
      </c>
      <c r="G167" s="79" t="s">
        <v>554</v>
      </c>
      <c r="H167" s="90" t="s">
        <v>408</v>
      </c>
      <c r="I167" s="90"/>
    </row>
    <row r="168" spans="1:9" x14ac:dyDescent="0.2">
      <c r="A168" s="10">
        <v>18.100000000000001</v>
      </c>
      <c r="B168" s="31" t="s">
        <v>220</v>
      </c>
      <c r="C168" s="78" t="s">
        <v>345</v>
      </c>
      <c r="D168" s="10" t="s">
        <v>336</v>
      </c>
      <c r="E168" s="76" t="s">
        <v>573</v>
      </c>
      <c r="F168" s="80" t="s">
        <v>581</v>
      </c>
      <c r="G168" s="79" t="s">
        <v>554</v>
      </c>
      <c r="H168" s="83" t="s">
        <v>408</v>
      </c>
      <c r="I168" s="83"/>
    </row>
    <row r="169" spans="1:9" x14ac:dyDescent="0.2">
      <c r="A169" s="10">
        <v>18.100000000000001</v>
      </c>
      <c r="B169" s="31" t="s">
        <v>220</v>
      </c>
      <c r="C169" s="63" t="s">
        <v>424</v>
      </c>
      <c r="D169" s="10" t="s">
        <v>337</v>
      </c>
      <c r="E169" s="76" t="s">
        <v>573</v>
      </c>
      <c r="F169" s="80" t="s">
        <v>581</v>
      </c>
      <c r="G169" s="79" t="s">
        <v>554</v>
      </c>
      <c r="H169" s="83" t="s">
        <v>408</v>
      </c>
      <c r="I169" s="83"/>
    </row>
    <row r="170" spans="1:9" ht="48" x14ac:dyDescent="0.2">
      <c r="A170" s="10">
        <v>18.2</v>
      </c>
      <c r="B170" s="31" t="s">
        <v>221</v>
      </c>
      <c r="C170" s="78" t="s">
        <v>137</v>
      </c>
      <c r="D170" s="10" t="s">
        <v>392</v>
      </c>
      <c r="E170" s="10" t="s">
        <v>351</v>
      </c>
      <c r="F170" s="80" t="s">
        <v>576</v>
      </c>
      <c r="G170" s="5" t="s">
        <v>244</v>
      </c>
      <c r="H170" s="83" t="s">
        <v>583</v>
      </c>
      <c r="I170" s="83"/>
    </row>
    <row r="171" spans="1:9" ht="48" x14ac:dyDescent="0.2">
      <c r="A171" s="10">
        <v>18.2</v>
      </c>
      <c r="B171" s="31" t="s">
        <v>221</v>
      </c>
      <c r="C171" s="78" t="s">
        <v>138</v>
      </c>
      <c r="D171" s="10" t="s">
        <v>393</v>
      </c>
      <c r="E171" s="10" t="s">
        <v>351</v>
      </c>
      <c r="F171" s="80" t="s">
        <v>576</v>
      </c>
      <c r="G171" s="5" t="s">
        <v>244</v>
      </c>
      <c r="H171" s="83" t="s">
        <v>583</v>
      </c>
      <c r="I171" s="83"/>
    </row>
    <row r="172" spans="1:9" ht="48" x14ac:dyDescent="0.2">
      <c r="A172" s="10">
        <v>18.2</v>
      </c>
      <c r="B172" s="31" t="s">
        <v>221</v>
      </c>
      <c r="C172" s="78" t="s">
        <v>139</v>
      </c>
      <c r="D172" s="10" t="s">
        <v>394</v>
      </c>
      <c r="E172" s="10" t="s">
        <v>351</v>
      </c>
      <c r="F172" s="80" t="s">
        <v>576</v>
      </c>
      <c r="G172" s="5" t="s">
        <v>244</v>
      </c>
      <c r="H172" s="83" t="s">
        <v>583</v>
      </c>
      <c r="I172" s="83"/>
    </row>
    <row r="173" spans="1:9" ht="48" x14ac:dyDescent="0.2">
      <c r="A173" s="10">
        <v>18.3</v>
      </c>
      <c r="B173" s="31" t="s">
        <v>222</v>
      </c>
      <c r="C173" s="78" t="s">
        <v>185</v>
      </c>
      <c r="D173" s="82" t="s">
        <v>395</v>
      </c>
      <c r="E173" s="10" t="s">
        <v>351</v>
      </c>
      <c r="F173" s="80" t="s">
        <v>576</v>
      </c>
      <c r="G173" s="5" t="s">
        <v>244</v>
      </c>
      <c r="H173" s="83" t="s">
        <v>583</v>
      </c>
      <c r="I173" s="83"/>
    </row>
    <row r="174" spans="1:9" ht="60" x14ac:dyDescent="0.2">
      <c r="A174" s="10">
        <v>18.3</v>
      </c>
      <c r="B174" s="31" t="s">
        <v>222</v>
      </c>
      <c r="C174" s="78" t="s">
        <v>186</v>
      </c>
      <c r="D174" s="82" t="s">
        <v>396</v>
      </c>
      <c r="E174" s="10" t="s">
        <v>351</v>
      </c>
      <c r="F174" s="80" t="s">
        <v>576</v>
      </c>
      <c r="G174" s="5" t="s">
        <v>244</v>
      </c>
      <c r="H174" s="83" t="s">
        <v>583</v>
      </c>
      <c r="I174" s="83"/>
    </row>
    <row r="175" spans="1:9" ht="48" x14ac:dyDescent="0.2">
      <c r="A175" s="10">
        <v>18.3</v>
      </c>
      <c r="B175" s="31" t="s">
        <v>222</v>
      </c>
      <c r="C175" s="78" t="s">
        <v>187</v>
      </c>
      <c r="D175" s="9" t="s">
        <v>397</v>
      </c>
      <c r="E175" s="10" t="s">
        <v>351</v>
      </c>
      <c r="F175" s="80" t="s">
        <v>576</v>
      </c>
      <c r="G175" s="5" t="s">
        <v>244</v>
      </c>
      <c r="H175" s="83" t="s">
        <v>583</v>
      </c>
      <c r="I175" s="83"/>
    </row>
    <row r="176" spans="1:9" ht="48" x14ac:dyDescent="0.2">
      <c r="A176" s="10">
        <v>18.399999999999999</v>
      </c>
      <c r="B176" s="31" t="s">
        <v>223</v>
      </c>
      <c r="C176" s="78" t="s">
        <v>190</v>
      </c>
      <c r="D176" s="9" t="s">
        <v>271</v>
      </c>
      <c r="E176" s="76" t="s">
        <v>573</v>
      </c>
      <c r="F176" s="80" t="s">
        <v>576</v>
      </c>
      <c r="G176" s="79" t="s">
        <v>554</v>
      </c>
      <c r="H176" s="83" t="s">
        <v>408</v>
      </c>
      <c r="I176" s="83"/>
    </row>
    <row r="177" spans="1:9" ht="36" x14ac:dyDescent="0.2">
      <c r="A177" s="10">
        <v>18.399999999999999</v>
      </c>
      <c r="B177" s="31" t="s">
        <v>223</v>
      </c>
      <c r="C177" s="78" t="s">
        <v>191</v>
      </c>
      <c r="D177" s="9" t="s">
        <v>254</v>
      </c>
      <c r="E177" s="76" t="s">
        <v>573</v>
      </c>
      <c r="F177" s="80" t="s">
        <v>576</v>
      </c>
      <c r="G177" s="79" t="s">
        <v>554</v>
      </c>
      <c r="H177" s="83" t="s">
        <v>408</v>
      </c>
      <c r="I177" s="83"/>
    </row>
    <row r="178" spans="1:9" ht="36" x14ac:dyDescent="0.2">
      <c r="A178" s="10">
        <v>18.399999999999999</v>
      </c>
      <c r="B178" s="31" t="s">
        <v>223</v>
      </c>
      <c r="C178" s="78" t="s">
        <v>192</v>
      </c>
      <c r="D178" s="9" t="s">
        <v>255</v>
      </c>
      <c r="E178" s="76" t="s">
        <v>573</v>
      </c>
      <c r="F178" s="80" t="s">
        <v>576</v>
      </c>
      <c r="G178" s="79" t="s">
        <v>554</v>
      </c>
      <c r="H178" s="83" t="s">
        <v>408</v>
      </c>
      <c r="I178" s="83"/>
    </row>
    <row r="179" spans="1:9" ht="24" x14ac:dyDescent="0.2">
      <c r="A179" s="10">
        <v>19.100000000000001</v>
      </c>
      <c r="B179" s="31" t="s">
        <v>224</v>
      </c>
      <c r="C179" s="78" t="s">
        <v>188</v>
      </c>
      <c r="D179" s="76" t="s">
        <v>140</v>
      </c>
      <c r="E179" s="76" t="s">
        <v>573</v>
      </c>
      <c r="F179" s="80" t="s">
        <v>581</v>
      </c>
      <c r="G179" s="79" t="s">
        <v>554</v>
      </c>
      <c r="H179" s="83" t="s">
        <v>408</v>
      </c>
      <c r="I179" s="83"/>
    </row>
    <row r="180" spans="1:9" ht="24" x14ac:dyDescent="0.2">
      <c r="A180" s="10">
        <v>19.100000000000001</v>
      </c>
      <c r="B180" s="31" t="s">
        <v>224</v>
      </c>
      <c r="C180" s="78" t="s">
        <v>189</v>
      </c>
      <c r="D180" s="76" t="s">
        <v>141</v>
      </c>
      <c r="E180" s="76" t="s">
        <v>573</v>
      </c>
      <c r="F180" s="80" t="s">
        <v>581</v>
      </c>
      <c r="G180" s="79" t="s">
        <v>554</v>
      </c>
      <c r="H180" s="83" t="s">
        <v>408</v>
      </c>
      <c r="I180" s="83"/>
    </row>
    <row r="181" spans="1:9" s="95" customFormat="1" ht="24" x14ac:dyDescent="0.2">
      <c r="A181" s="67">
        <v>19.100000000000001</v>
      </c>
      <c r="B181" s="92" t="s">
        <v>224</v>
      </c>
      <c r="C181" s="63" t="s">
        <v>412</v>
      </c>
      <c r="D181" s="81" t="s">
        <v>416</v>
      </c>
      <c r="E181" s="76" t="s">
        <v>573</v>
      </c>
      <c r="F181" s="80" t="s">
        <v>576</v>
      </c>
      <c r="G181" s="93" t="s">
        <v>554</v>
      </c>
      <c r="H181" s="83" t="s">
        <v>583</v>
      </c>
      <c r="I181" s="83"/>
    </row>
    <row r="182" spans="1:9" s="95" customFormat="1" ht="36" x14ac:dyDescent="0.2">
      <c r="A182" s="67">
        <v>19.100000000000001</v>
      </c>
      <c r="B182" s="92" t="s">
        <v>224</v>
      </c>
      <c r="C182" s="63" t="s">
        <v>413</v>
      </c>
      <c r="D182" s="81" t="s">
        <v>417</v>
      </c>
      <c r="E182" s="76"/>
      <c r="F182" s="80" t="s">
        <v>576</v>
      </c>
      <c r="G182" s="93" t="s">
        <v>554</v>
      </c>
      <c r="H182" s="83" t="s">
        <v>583</v>
      </c>
      <c r="I182" s="90"/>
    </row>
    <row r="183" spans="1:9" s="95" customFormat="1" ht="24" x14ac:dyDescent="0.2">
      <c r="A183" s="67">
        <v>19.100000000000001</v>
      </c>
      <c r="B183" s="92" t="s">
        <v>224</v>
      </c>
      <c r="C183" s="63" t="s">
        <v>414</v>
      </c>
      <c r="D183" s="81" t="s">
        <v>418</v>
      </c>
      <c r="E183" s="76" t="s">
        <v>573</v>
      </c>
      <c r="F183" s="80" t="s">
        <v>576</v>
      </c>
      <c r="G183" s="93" t="s">
        <v>554</v>
      </c>
      <c r="H183" s="83" t="s">
        <v>583</v>
      </c>
      <c r="I183" s="83"/>
    </row>
    <row r="184" spans="1:9" s="95" customFormat="1" ht="36" x14ac:dyDescent="0.2">
      <c r="A184" s="67">
        <v>19.100000000000001</v>
      </c>
      <c r="B184" s="92" t="s">
        <v>224</v>
      </c>
      <c r="C184" s="63" t="s">
        <v>415</v>
      </c>
      <c r="D184" s="81" t="s">
        <v>419</v>
      </c>
      <c r="E184" s="76"/>
      <c r="F184" s="80" t="s">
        <v>576</v>
      </c>
      <c r="G184" s="93" t="s">
        <v>554</v>
      </c>
      <c r="H184" s="83" t="s">
        <v>583</v>
      </c>
      <c r="I184" s="90"/>
    </row>
    <row r="185" spans="1:9" s="38" customFormat="1" ht="24" x14ac:dyDescent="0.2">
      <c r="A185" s="10">
        <v>20.100000000000001</v>
      </c>
      <c r="B185" s="37" t="s">
        <v>225</v>
      </c>
      <c r="C185" s="33" t="s">
        <v>193</v>
      </c>
      <c r="D185" s="6" t="s">
        <v>142</v>
      </c>
      <c r="E185" s="6"/>
      <c r="F185" s="80" t="s">
        <v>576</v>
      </c>
      <c r="G185" s="93" t="s">
        <v>530</v>
      </c>
      <c r="H185" s="83" t="s">
        <v>411</v>
      </c>
      <c r="I185" s="83"/>
    </row>
    <row r="186" spans="1:9" s="38" customFormat="1" ht="36" x14ac:dyDescent="0.2">
      <c r="A186" s="10">
        <v>20.2</v>
      </c>
      <c r="B186" s="37" t="s">
        <v>308</v>
      </c>
      <c r="C186" s="33" t="s">
        <v>194</v>
      </c>
      <c r="D186" s="6" t="s">
        <v>143</v>
      </c>
      <c r="E186" s="6"/>
      <c r="F186" s="80" t="s">
        <v>575</v>
      </c>
      <c r="G186" s="93" t="s">
        <v>530</v>
      </c>
      <c r="H186" s="83" t="s">
        <v>411</v>
      </c>
      <c r="I186" s="83"/>
    </row>
    <row r="187" spans="1:9" s="38" customFormat="1" ht="52.5" customHeight="1" x14ac:dyDescent="0.2">
      <c r="A187" s="10">
        <v>20.3</v>
      </c>
      <c r="B187" s="37" t="s">
        <v>309</v>
      </c>
      <c r="C187" s="33" t="s">
        <v>195</v>
      </c>
      <c r="D187" s="6" t="s">
        <v>476</v>
      </c>
      <c r="E187" s="6"/>
      <c r="F187" s="80" t="s">
        <v>575</v>
      </c>
      <c r="G187" s="93" t="s">
        <v>529</v>
      </c>
      <c r="H187" s="83" t="s">
        <v>411</v>
      </c>
      <c r="I187" s="83"/>
    </row>
    <row r="188" spans="1:9" s="57" customFormat="1" ht="60" x14ac:dyDescent="0.2">
      <c r="A188" s="67">
        <v>20.399999999999999</v>
      </c>
      <c r="B188" s="65" t="s">
        <v>226</v>
      </c>
      <c r="C188" s="66" t="s">
        <v>425</v>
      </c>
      <c r="D188" s="67" t="s">
        <v>256</v>
      </c>
      <c r="E188" s="67"/>
      <c r="F188" s="80" t="s">
        <v>581</v>
      </c>
      <c r="G188" s="93" t="s">
        <v>530</v>
      </c>
      <c r="H188" s="94" t="s">
        <v>429</v>
      </c>
      <c r="I188" s="94"/>
    </row>
    <row r="189" spans="1:9" s="57" customFormat="1" ht="36" x14ac:dyDescent="0.2">
      <c r="A189" s="67">
        <v>20.399999999999999</v>
      </c>
      <c r="B189" s="65" t="s">
        <v>226</v>
      </c>
      <c r="C189" s="66" t="s">
        <v>426</v>
      </c>
      <c r="D189" s="67" t="s">
        <v>438</v>
      </c>
      <c r="E189" s="67"/>
      <c r="F189" s="94" t="s">
        <v>434</v>
      </c>
      <c r="G189" s="93" t="s">
        <v>530</v>
      </c>
      <c r="H189" s="94" t="s">
        <v>429</v>
      </c>
      <c r="I189" s="94"/>
    </row>
    <row r="190" spans="1:9" s="57" customFormat="1" ht="36" x14ac:dyDescent="0.2">
      <c r="A190" s="67">
        <v>20.399999999999999</v>
      </c>
      <c r="B190" s="65" t="s">
        <v>226</v>
      </c>
      <c r="C190" s="66" t="s">
        <v>427</v>
      </c>
      <c r="D190" s="67" t="s">
        <v>428</v>
      </c>
      <c r="E190" s="67"/>
      <c r="F190" s="80" t="s">
        <v>434</v>
      </c>
      <c r="G190" s="93" t="s">
        <v>530</v>
      </c>
      <c r="H190" s="94" t="s">
        <v>429</v>
      </c>
      <c r="I190" s="94"/>
    </row>
    <row r="191" spans="1:9" s="38" customFormat="1" ht="36" x14ac:dyDescent="0.2">
      <c r="A191" s="10">
        <v>20.399999999999999</v>
      </c>
      <c r="B191" s="37" t="s">
        <v>226</v>
      </c>
      <c r="C191" s="33" t="s">
        <v>196</v>
      </c>
      <c r="D191" s="10" t="s">
        <v>257</v>
      </c>
      <c r="E191" s="10"/>
      <c r="F191" s="80" t="s">
        <v>581</v>
      </c>
      <c r="G191" s="93" t="s">
        <v>530</v>
      </c>
      <c r="H191" s="94" t="s">
        <v>429</v>
      </c>
      <c r="I191" s="94"/>
    </row>
    <row r="192" spans="1:9" s="38" customFormat="1" ht="36" x14ac:dyDescent="0.2">
      <c r="A192" s="10">
        <v>20.399999999999999</v>
      </c>
      <c r="B192" s="37" t="s">
        <v>226</v>
      </c>
      <c r="C192" s="33" t="s">
        <v>197</v>
      </c>
      <c r="D192" s="10" t="s">
        <v>274</v>
      </c>
      <c r="E192" s="10"/>
      <c r="F192" s="80" t="s">
        <v>576</v>
      </c>
      <c r="G192" s="93" t="s">
        <v>530</v>
      </c>
      <c r="H192" s="94" t="s">
        <v>429</v>
      </c>
      <c r="I192" s="94"/>
    </row>
    <row r="193" spans="1:9" s="57" customFormat="1" ht="48" x14ac:dyDescent="0.2">
      <c r="A193" s="67">
        <v>20.5</v>
      </c>
      <c r="B193" s="65" t="s">
        <v>227</v>
      </c>
      <c r="C193" s="66" t="s">
        <v>472</v>
      </c>
      <c r="D193" s="64" t="s">
        <v>478</v>
      </c>
      <c r="E193" s="64"/>
      <c r="F193" s="80" t="s">
        <v>575</v>
      </c>
      <c r="G193" s="93" t="s">
        <v>530</v>
      </c>
      <c r="H193" s="90" t="s">
        <v>408</v>
      </c>
      <c r="I193" s="90"/>
    </row>
    <row r="194" spans="1:9" s="57" customFormat="1" ht="24" x14ac:dyDescent="0.2">
      <c r="A194" s="67">
        <v>20.5</v>
      </c>
      <c r="B194" s="65" t="s">
        <v>227</v>
      </c>
      <c r="C194" s="66" t="s">
        <v>479</v>
      </c>
      <c r="D194" s="64" t="s">
        <v>477</v>
      </c>
      <c r="E194" s="64"/>
      <c r="F194" s="94" t="s">
        <v>434</v>
      </c>
      <c r="G194" s="93" t="s">
        <v>530</v>
      </c>
      <c r="H194" s="90" t="s">
        <v>408</v>
      </c>
      <c r="I194" s="90"/>
    </row>
    <row r="195" spans="1:9" s="57" customFormat="1" ht="48" x14ac:dyDescent="0.2">
      <c r="A195" s="67">
        <v>20.6</v>
      </c>
      <c r="B195" s="65" t="s">
        <v>228</v>
      </c>
      <c r="C195" s="66" t="s">
        <v>474</v>
      </c>
      <c r="D195" s="64" t="s">
        <v>599</v>
      </c>
      <c r="E195" s="64"/>
      <c r="F195" s="80" t="s">
        <v>575</v>
      </c>
      <c r="G195" s="93" t="s">
        <v>530</v>
      </c>
      <c r="H195" s="90" t="s">
        <v>408</v>
      </c>
      <c r="I195" s="90"/>
    </row>
    <row r="196" spans="1:9" s="57" customFormat="1" ht="24" x14ac:dyDescent="0.2">
      <c r="A196" s="67">
        <v>20.6</v>
      </c>
      <c r="B196" s="65" t="s">
        <v>228</v>
      </c>
      <c r="C196" s="66" t="s">
        <v>480</v>
      </c>
      <c r="D196" s="64" t="s">
        <v>477</v>
      </c>
      <c r="E196" s="64"/>
      <c r="F196" s="94" t="s">
        <v>434</v>
      </c>
      <c r="G196" s="93" t="s">
        <v>530</v>
      </c>
      <c r="H196" s="90" t="s">
        <v>408</v>
      </c>
      <c r="I196" s="90"/>
    </row>
    <row r="197" spans="1:9" s="38" customFormat="1" ht="35.25" customHeight="1" x14ac:dyDescent="0.2">
      <c r="A197" s="10">
        <v>20.7</v>
      </c>
      <c r="B197" s="37" t="s">
        <v>229</v>
      </c>
      <c r="C197" s="33" t="s">
        <v>198</v>
      </c>
      <c r="D197" s="6" t="s">
        <v>144</v>
      </c>
      <c r="E197" s="6"/>
      <c r="F197" s="80" t="s">
        <v>576</v>
      </c>
      <c r="G197" s="93" t="s">
        <v>530</v>
      </c>
      <c r="H197" s="90" t="s">
        <v>408</v>
      </c>
      <c r="I197" s="83"/>
    </row>
    <row r="198" spans="1:9" s="38" customFormat="1" ht="42" customHeight="1" x14ac:dyDescent="0.2">
      <c r="A198" s="10">
        <v>20.7</v>
      </c>
      <c r="B198" s="37" t="s">
        <v>229</v>
      </c>
      <c r="C198" s="33" t="s">
        <v>199</v>
      </c>
      <c r="D198" s="6" t="s">
        <v>310</v>
      </c>
      <c r="E198" s="6"/>
      <c r="F198" s="80" t="s">
        <v>576</v>
      </c>
      <c r="G198" s="93" t="s">
        <v>530</v>
      </c>
      <c r="H198" s="90" t="s">
        <v>408</v>
      </c>
      <c r="I198" s="83"/>
    </row>
    <row r="199" spans="1:9" ht="24" x14ac:dyDescent="0.2">
      <c r="A199" s="10">
        <v>23.1</v>
      </c>
      <c r="B199" s="31" t="s">
        <v>230</v>
      </c>
      <c r="C199" s="78" t="s">
        <v>556</v>
      </c>
      <c r="D199" s="9" t="s">
        <v>586</v>
      </c>
      <c r="E199" s="9" t="s">
        <v>587</v>
      </c>
      <c r="F199" s="80" t="s">
        <v>581</v>
      </c>
      <c r="G199" s="5" t="s">
        <v>259</v>
      </c>
      <c r="H199" s="83" t="s">
        <v>583</v>
      </c>
      <c r="I199" s="83"/>
    </row>
    <row r="200" spans="1:9" ht="24" x14ac:dyDescent="0.2">
      <c r="A200" s="10">
        <v>23.1</v>
      </c>
      <c r="B200" s="31" t="s">
        <v>230</v>
      </c>
      <c r="C200" s="78" t="s">
        <v>557</v>
      </c>
      <c r="D200" s="9" t="s">
        <v>588</v>
      </c>
      <c r="E200" s="9" t="s">
        <v>587</v>
      </c>
      <c r="F200" s="80" t="s">
        <v>575</v>
      </c>
      <c r="G200" s="5" t="s">
        <v>259</v>
      </c>
      <c r="H200" s="83" t="s">
        <v>583</v>
      </c>
      <c r="I200" s="83"/>
    </row>
    <row r="201" spans="1:9" ht="48" x14ac:dyDescent="0.2">
      <c r="A201" s="10">
        <v>23.2</v>
      </c>
      <c r="B201" s="31" t="s">
        <v>231</v>
      </c>
      <c r="C201" s="78" t="s">
        <v>558</v>
      </c>
      <c r="D201" s="9" t="s">
        <v>589</v>
      </c>
      <c r="E201" s="9" t="s">
        <v>587</v>
      </c>
      <c r="F201" s="80" t="s">
        <v>575</v>
      </c>
      <c r="G201" s="5" t="s">
        <v>259</v>
      </c>
      <c r="H201" s="83" t="s">
        <v>408</v>
      </c>
      <c r="I201" s="83"/>
    </row>
    <row r="202" spans="1:9" s="95" customFormat="1" ht="36" x14ac:dyDescent="0.2">
      <c r="A202" s="67">
        <v>23.2</v>
      </c>
      <c r="B202" s="92" t="s">
        <v>230</v>
      </c>
      <c r="C202" s="63" t="s">
        <v>590</v>
      </c>
      <c r="D202" s="62" t="s">
        <v>594</v>
      </c>
      <c r="E202" s="62" t="s">
        <v>593</v>
      </c>
      <c r="F202" s="94" t="s">
        <v>434</v>
      </c>
      <c r="G202" s="69" t="s">
        <v>259</v>
      </c>
      <c r="H202" s="90" t="s">
        <v>408</v>
      </c>
      <c r="I202" s="90"/>
    </row>
    <row r="203" spans="1:9" s="95" customFormat="1" ht="48" x14ac:dyDescent="0.2">
      <c r="A203" s="67">
        <v>23.2</v>
      </c>
      <c r="B203" s="92" t="s">
        <v>230</v>
      </c>
      <c r="C203" s="63" t="s">
        <v>591</v>
      </c>
      <c r="D203" s="62" t="s">
        <v>595</v>
      </c>
      <c r="E203" s="62" t="s">
        <v>597</v>
      </c>
      <c r="F203" s="94" t="s">
        <v>434</v>
      </c>
      <c r="G203" s="69" t="s">
        <v>259</v>
      </c>
      <c r="H203" s="90" t="s">
        <v>408</v>
      </c>
      <c r="I203" s="90"/>
    </row>
    <row r="204" spans="1:9" s="95" customFormat="1" ht="24" x14ac:dyDescent="0.2">
      <c r="A204" s="67">
        <v>23.2</v>
      </c>
      <c r="B204" s="92" t="s">
        <v>230</v>
      </c>
      <c r="C204" s="63" t="s">
        <v>592</v>
      </c>
      <c r="D204" s="62" t="s">
        <v>596</v>
      </c>
      <c r="E204" s="62" t="s">
        <v>602</v>
      </c>
      <c r="F204" s="94" t="s">
        <v>434</v>
      </c>
      <c r="G204" s="69" t="s">
        <v>259</v>
      </c>
      <c r="H204" s="90" t="s">
        <v>408</v>
      </c>
      <c r="I204" s="90"/>
    </row>
    <row r="205" spans="1:9" ht="36" x14ac:dyDescent="0.2">
      <c r="A205" s="9">
        <v>23.3</v>
      </c>
      <c r="B205" s="31" t="s">
        <v>232</v>
      </c>
      <c r="C205" s="78" t="s">
        <v>145</v>
      </c>
      <c r="D205" s="9" t="s">
        <v>398</v>
      </c>
      <c r="E205" s="9" t="s">
        <v>352</v>
      </c>
      <c r="F205" s="80" t="s">
        <v>565</v>
      </c>
      <c r="G205" s="5" t="s">
        <v>245</v>
      </c>
      <c r="H205" s="83" t="s">
        <v>583</v>
      </c>
      <c r="I205" s="83"/>
    </row>
    <row r="206" spans="1:9" ht="24" x14ac:dyDescent="0.2">
      <c r="A206" s="9">
        <v>23.3</v>
      </c>
      <c r="B206" s="31" t="s">
        <v>232</v>
      </c>
      <c r="C206" s="78" t="s">
        <v>146</v>
      </c>
      <c r="D206" s="9" t="s">
        <v>399</v>
      </c>
      <c r="E206" s="9" t="s">
        <v>352</v>
      </c>
      <c r="F206" s="80" t="s">
        <v>575</v>
      </c>
      <c r="G206" s="5" t="s">
        <v>245</v>
      </c>
      <c r="H206" s="83" t="s">
        <v>583</v>
      </c>
      <c r="I206" s="83"/>
    </row>
  </sheetData>
  <autoFilter ref="A1:I206"/>
  <customSheetViews>
    <customSheetView guid="{967DC55C-0298-49F0-84C6-025ADEC85196}" showAutoFilter="1">
      <pane ySplit="1" topLeftCell="A104" activePane="bottomLeft" state="frozen"/>
      <selection pane="bottomLeft" activeCell="D107" sqref="D107"/>
      <pageMargins left="0.7" right="0.7" top="0.75" bottom="0.75" header="0.3" footer="0.3"/>
      <pageSetup paperSize="9" scale="68" orientation="landscape" r:id="rId1"/>
      <autoFilter ref="A1:I206"/>
    </customSheetView>
    <customSheetView guid="{206FE70D-09BF-467A-9577-4C3512F79932}" showAutoFilter="1">
      <pane ySplit="1" topLeftCell="A2" activePane="bottomLeft" state="frozen"/>
      <selection pane="bottomLeft" activeCell="F44" sqref="F44"/>
      <pageMargins left="0.7" right="0.7" top="0.75" bottom="0.75" header="0.3" footer="0.3"/>
      <pageSetup paperSize="9" scale="68" orientation="landscape" r:id="rId2"/>
      <autoFilter ref="A1:I206"/>
    </customSheetView>
    <customSheetView guid="{F811D47F-4262-4B5E-8007-955A93462BE3}" showAutoFilter="1">
      <pane ySplit="1" topLeftCell="A41" activePane="bottomLeft" state="frozen"/>
      <selection pane="bottomLeft" activeCell="D58" sqref="D58"/>
      <pageMargins left="0.7" right="0.7" top="0.75" bottom="0.75" header="0.3" footer="0.3"/>
      <pageSetup paperSize="9" scale="68" orientation="landscape" r:id="rId3"/>
      <autoFilter ref="A1:I206"/>
    </customSheetView>
    <customSheetView guid="{4372F9AE-662C-4ADB-B08E-8C7A0C40F12B}" showPageBreaks="1" showAutoFilter="1">
      <pane ySplit="1" topLeftCell="A143" activePane="bottomLeft" state="frozen"/>
      <selection pane="bottomLeft" activeCell="E155" sqref="E155"/>
      <pageMargins left="0.7" right="0.7" top="0.75" bottom="0.75" header="0.3" footer="0.3"/>
      <pageSetup paperSize="9" scale="68" orientation="landscape" r:id="rId4"/>
      <autoFilter ref="A1:I206"/>
    </customSheetView>
    <customSheetView guid="{7FBCC239-4A39-4AB5-9BCA-3896DA97F0E5}" showAutoFilter="1">
      <pane ySplit="1" topLeftCell="A2" activePane="bottomLeft" state="frozen"/>
      <selection pane="bottomLeft" activeCell="D170" sqref="D170:D178"/>
      <pageMargins left="0.7" right="0.7" top="0.75" bottom="0.75" header="0.3" footer="0.3"/>
      <pageSetup paperSize="9" scale="68" orientation="landscape" r:id="rId5"/>
      <autoFilter ref="A1:I206"/>
    </customSheetView>
    <customSheetView guid="{E23688AB-0CBF-48B3-84AB-6255C0894A0D}" showAutoFilter="1">
      <pane ySplit="1" topLeftCell="A92" activePane="bottomLeft" state="frozen"/>
      <selection pane="bottomLeft" activeCell="C80" sqref="C80:C85"/>
      <pageMargins left="0.7" right="0.7" top="0.75" bottom="0.75" header="0.3" footer="0.3"/>
      <pageSetup paperSize="9" scale="68" orientation="landscape" r:id="rId6"/>
      <autoFilter ref="A1:I206"/>
    </customSheetView>
  </customSheetViews>
  <pageMargins left="0.7" right="0.7" top="0.75" bottom="0.75" header="0.3" footer="0.3"/>
  <pageSetup paperSize="9" scale="68"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U18"/>
  <sheetViews>
    <sheetView zoomScale="85" zoomScaleNormal="85" workbookViewId="0">
      <pane xSplit="3" ySplit="1" topLeftCell="BS5" activePane="bottomRight" state="frozen"/>
      <selection pane="topRight" activeCell="D1" sqref="D1"/>
      <selection pane="bottomLeft" activeCell="A2" sqref="A2"/>
      <selection pane="bottomRight" activeCell="BZ6" sqref="BZ6"/>
    </sheetView>
  </sheetViews>
  <sheetFormatPr defaultColWidth="9.140625" defaultRowHeight="15" x14ac:dyDescent="0.25"/>
  <cols>
    <col min="1" max="1" width="11.7109375" style="25" customWidth="1"/>
    <col min="2" max="2" width="14.42578125" style="25" customWidth="1"/>
    <col min="3" max="3" width="19.28515625" style="25" customWidth="1"/>
    <col min="4" max="4" width="11" style="25" customWidth="1"/>
    <col min="5" max="5" width="17.42578125" style="25" customWidth="1"/>
    <col min="6" max="6" width="12" style="25" customWidth="1"/>
    <col min="7" max="7" width="15.42578125" style="25" customWidth="1"/>
    <col min="8" max="8" width="16" style="136" customWidth="1"/>
    <col min="9" max="9" width="16.5703125" style="136" customWidth="1"/>
    <col min="10" max="10" width="12" style="25" customWidth="1"/>
    <col min="11" max="11" width="22.85546875" style="25" customWidth="1"/>
    <col min="12" max="12" width="12" style="25" customWidth="1"/>
    <col min="13" max="13" width="23.140625" style="25" customWidth="1"/>
    <col min="14" max="16" width="12" style="25" customWidth="1"/>
    <col min="17" max="17" width="12" style="137" customWidth="1"/>
    <col min="18" max="19" width="12" style="25" customWidth="1"/>
    <col min="20" max="20" width="34.5703125" style="25" customWidth="1"/>
    <col min="21" max="21" width="20.42578125" style="25" customWidth="1"/>
    <col min="22" max="23" width="12" style="25" customWidth="1"/>
    <col min="24" max="24" width="12" style="173" customWidth="1"/>
    <col min="25" max="25" width="12" style="25" customWidth="1"/>
    <col min="26" max="26" width="27.7109375" style="25" customWidth="1"/>
    <col min="27" max="27" width="20.28515625" style="54" customWidth="1"/>
    <col min="28" max="28" width="12" style="54" customWidth="1"/>
    <col min="29" max="29" width="13.85546875" style="54" customWidth="1"/>
    <col min="30" max="30" width="14.5703125" style="54" customWidth="1"/>
    <col min="31" max="31" width="9.42578125" style="54" customWidth="1"/>
    <col min="32" max="32" width="14.42578125" style="54" customWidth="1"/>
    <col min="33" max="33" width="12" style="54" customWidth="1"/>
    <col min="34" max="34" width="11.28515625" style="54" customWidth="1"/>
    <col min="35" max="35" width="25.140625" style="54" customWidth="1"/>
    <col min="36" max="36" width="12" style="54" customWidth="1"/>
    <col min="37" max="37" width="7" style="54" customWidth="1"/>
    <col min="38" max="38" width="12" style="54" customWidth="1"/>
    <col min="39" max="39" width="29" style="54" customWidth="1"/>
    <col min="40" max="40" width="12" style="54" customWidth="1"/>
    <col min="41" max="41" width="12.140625" style="54" customWidth="1"/>
    <col min="42" max="44" width="12" style="84" customWidth="1"/>
    <col min="45" max="46" width="12" style="173" customWidth="1"/>
    <col min="47" max="48" width="12" style="25" customWidth="1"/>
    <col min="49" max="49" width="17" style="173" customWidth="1"/>
    <col min="50" max="50" width="19" style="173" customWidth="1"/>
    <col min="51" max="51" width="17.7109375" style="173" customWidth="1"/>
    <col min="52" max="52" width="12" style="173" customWidth="1"/>
    <col min="53" max="53" width="11.28515625" style="173" customWidth="1"/>
    <col min="54" max="54" width="12" style="173" customWidth="1"/>
    <col min="55" max="55" width="18" style="173" customWidth="1"/>
    <col min="56" max="56" width="12" style="25" customWidth="1"/>
    <col min="57" max="62" width="12" style="173" customWidth="1"/>
    <col min="63" max="64" width="12" style="25" customWidth="1"/>
    <col min="65" max="66" width="12" style="84" customWidth="1"/>
    <col min="67" max="67" width="12" style="25" customWidth="1"/>
    <col min="68" max="71" width="12" style="173" customWidth="1"/>
    <col min="72" max="72" width="14.85546875" style="25" customWidth="1"/>
    <col min="73" max="73" width="14.28515625" style="25" customWidth="1"/>
    <col min="74" max="74" width="13.85546875" style="173" bestFit="1" customWidth="1"/>
    <col min="75" max="75" width="12.7109375" style="173" bestFit="1" customWidth="1"/>
    <col min="76" max="76" width="13.85546875" style="173" bestFit="1" customWidth="1"/>
    <col min="77" max="78" width="16.42578125" style="173" bestFit="1" customWidth="1"/>
    <col min="79" max="82" width="12" style="173" customWidth="1"/>
    <col min="83" max="83" width="17.140625" style="173" customWidth="1"/>
    <col min="84" max="84" width="16" style="173" customWidth="1"/>
    <col min="85" max="97" width="12" style="25" customWidth="1"/>
    <col min="98" max="98" width="12" style="84" customWidth="1"/>
    <col min="99" max="101" width="12" style="25" customWidth="1"/>
    <col min="102" max="102" width="12" style="84" customWidth="1"/>
    <col min="103" max="103" width="15" style="25" customWidth="1"/>
    <col min="104" max="104" width="12" style="25" customWidth="1"/>
    <col min="105" max="116" width="12" style="173" customWidth="1"/>
    <col min="117" max="117" width="12" style="25" customWidth="1"/>
    <col min="118" max="119" width="12" style="173" customWidth="1"/>
    <col min="120" max="125" width="12" style="25" customWidth="1"/>
    <col min="126" max="16384" width="9.140625" style="25"/>
  </cols>
  <sheetData>
    <row r="1" spans="1:125" s="173" customFormat="1" x14ac:dyDescent="0.25">
      <c r="A1" s="173" t="s">
        <v>233</v>
      </c>
      <c r="B1" s="167" t="s">
        <v>550</v>
      </c>
      <c r="C1" s="167" t="s">
        <v>566</v>
      </c>
      <c r="D1" s="167" t="s">
        <v>332</v>
      </c>
      <c r="E1" s="208" t="s">
        <v>8</v>
      </c>
      <c r="F1" s="208" t="s">
        <v>9</v>
      </c>
      <c r="G1" s="208" t="s">
        <v>10</v>
      </c>
      <c r="H1" s="208" t="s">
        <v>11</v>
      </c>
      <c r="I1" s="208" t="s">
        <v>12</v>
      </c>
      <c r="J1" s="208" t="s">
        <v>13</v>
      </c>
      <c r="K1" s="209" t="s">
        <v>14</v>
      </c>
      <c r="L1" s="209" t="s">
        <v>15</v>
      </c>
      <c r="M1" s="209" t="s">
        <v>16</v>
      </c>
      <c r="N1" s="209" t="s">
        <v>17</v>
      </c>
      <c r="O1" s="23" t="s">
        <v>7</v>
      </c>
      <c r="P1" s="210" t="s">
        <v>32</v>
      </c>
      <c r="Q1" s="210" t="s">
        <v>33</v>
      </c>
      <c r="R1" s="210" t="s">
        <v>35</v>
      </c>
      <c r="S1" s="210" t="s">
        <v>39</v>
      </c>
      <c r="T1" s="210" t="s">
        <v>42</v>
      </c>
      <c r="U1" s="210" t="s">
        <v>43</v>
      </c>
      <c r="V1" s="210" t="s">
        <v>44</v>
      </c>
      <c r="W1" s="210" t="s">
        <v>47</v>
      </c>
      <c r="X1" s="210" t="s">
        <v>665</v>
      </c>
      <c r="Y1" s="210" t="s">
        <v>49</v>
      </c>
      <c r="Z1" s="23" t="s">
        <v>64</v>
      </c>
      <c r="AA1" s="173" t="s">
        <v>453</v>
      </c>
      <c r="AB1" s="173" t="s">
        <v>454</v>
      </c>
      <c r="AC1" s="173" t="s">
        <v>455</v>
      </c>
      <c r="AD1" s="173" t="s">
        <v>65</v>
      </c>
      <c r="AE1" s="173" t="s">
        <v>456</v>
      </c>
      <c r="AF1" s="173" t="s">
        <v>457</v>
      </c>
      <c r="AG1" s="173" t="s">
        <v>458</v>
      </c>
      <c r="AH1" s="173" t="s">
        <v>459</v>
      </c>
      <c r="AI1" s="173" t="s">
        <v>460</v>
      </c>
      <c r="AJ1" s="173" t="s">
        <v>461</v>
      </c>
      <c r="AK1" s="173" t="s">
        <v>462</v>
      </c>
      <c r="AL1" s="173" t="s">
        <v>463</v>
      </c>
      <c r="AM1" s="173" t="s">
        <v>464</v>
      </c>
      <c r="AN1" s="173" t="s">
        <v>465</v>
      </c>
      <c r="AO1" s="173" t="s">
        <v>466</v>
      </c>
      <c r="AP1" s="173" t="s">
        <v>553</v>
      </c>
      <c r="AQ1" s="173" t="s">
        <v>435</v>
      </c>
      <c r="AR1" s="173" t="s">
        <v>533</v>
      </c>
      <c r="AS1" s="173" t="s">
        <v>66</v>
      </c>
      <c r="AT1" s="173" t="s">
        <v>67</v>
      </c>
      <c r="AU1" s="23" t="s">
        <v>68</v>
      </c>
      <c r="AV1" s="23" t="s">
        <v>317</v>
      </c>
      <c r="AW1" s="23" t="s">
        <v>70</v>
      </c>
      <c r="AX1" s="23" t="s">
        <v>71</v>
      </c>
      <c r="AY1" s="23" t="s">
        <v>72</v>
      </c>
      <c r="AZ1" s="23" t="s">
        <v>77</v>
      </c>
      <c r="BA1" s="23" t="s">
        <v>86</v>
      </c>
      <c r="BB1" s="23" t="s">
        <v>87</v>
      </c>
      <c r="BC1" s="23" t="s">
        <v>89</v>
      </c>
      <c r="BD1" s="23" t="s">
        <v>100</v>
      </c>
      <c r="BE1" s="23" t="s">
        <v>107</v>
      </c>
      <c r="BF1" s="23" t="s">
        <v>108</v>
      </c>
      <c r="BG1" s="23" t="s">
        <v>109</v>
      </c>
      <c r="BH1" s="23" t="s">
        <v>113</v>
      </c>
      <c r="BI1" s="23" t="s">
        <v>114</v>
      </c>
      <c r="BJ1" s="23" t="s">
        <v>115</v>
      </c>
      <c r="BK1" s="23" t="s">
        <v>90</v>
      </c>
      <c r="BL1" s="23" t="s">
        <v>91</v>
      </c>
      <c r="BM1" s="211" t="s">
        <v>420</v>
      </c>
      <c r="BN1" s="23" t="s">
        <v>560</v>
      </c>
      <c r="BO1" s="23"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23" t="s">
        <v>160</v>
      </c>
      <c r="CC1" s="23" t="s">
        <v>163</v>
      </c>
      <c r="CD1" s="23" t="s">
        <v>164</v>
      </c>
      <c r="CE1" s="23" t="s">
        <v>131</v>
      </c>
      <c r="CF1" s="23"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211" t="s">
        <v>321</v>
      </c>
      <c r="CU1" s="23" t="s">
        <v>179</v>
      </c>
      <c r="CV1" s="23" t="s">
        <v>180</v>
      </c>
      <c r="CW1" s="23" t="s">
        <v>181</v>
      </c>
      <c r="CX1" s="211" t="s">
        <v>531</v>
      </c>
      <c r="CY1" s="211" t="s">
        <v>95</v>
      </c>
      <c r="CZ1" s="211" t="s">
        <v>96</v>
      </c>
      <c r="DA1" s="23" t="s">
        <v>94</v>
      </c>
      <c r="DB1" s="23" t="s">
        <v>184</v>
      </c>
      <c r="DC1" s="23" t="s">
        <v>136</v>
      </c>
      <c r="DD1" s="23" t="s">
        <v>338</v>
      </c>
      <c r="DE1" s="23" t="s">
        <v>339</v>
      </c>
      <c r="DF1" s="23" t="s">
        <v>340</v>
      </c>
      <c r="DG1" s="23" t="s">
        <v>341</v>
      </c>
      <c r="DH1" s="23" t="s">
        <v>342</v>
      </c>
      <c r="DI1" s="23" t="s">
        <v>343</v>
      </c>
      <c r="DJ1" s="23" t="s">
        <v>344</v>
      </c>
      <c r="DK1" s="23" t="s">
        <v>345</v>
      </c>
      <c r="DL1" s="23" t="s">
        <v>424</v>
      </c>
      <c r="DM1" s="23" t="s">
        <v>190</v>
      </c>
      <c r="DN1" s="23" t="s">
        <v>191</v>
      </c>
      <c r="DO1" s="23" t="s">
        <v>192</v>
      </c>
      <c r="DP1" s="23" t="s">
        <v>188</v>
      </c>
      <c r="DQ1" s="23" t="s">
        <v>189</v>
      </c>
      <c r="DR1" s="211" t="s">
        <v>412</v>
      </c>
      <c r="DS1" s="211" t="s">
        <v>413</v>
      </c>
      <c r="DT1" s="211" t="s">
        <v>414</v>
      </c>
      <c r="DU1" s="211" t="s">
        <v>415</v>
      </c>
    </row>
    <row r="2" spans="1:125" s="99" customFormat="1" ht="93.75" customHeight="1" x14ac:dyDescent="0.25">
      <c r="A2" s="156">
        <v>42643</v>
      </c>
      <c r="B2" s="157" t="s">
        <v>551</v>
      </c>
      <c r="C2" s="157" t="s">
        <v>606</v>
      </c>
      <c r="D2" s="126" t="s">
        <v>605</v>
      </c>
      <c r="E2" s="139">
        <v>2500000000</v>
      </c>
      <c r="F2" s="139">
        <v>0</v>
      </c>
      <c r="G2" s="139">
        <v>0</v>
      </c>
      <c r="H2" s="140">
        <v>1185000000</v>
      </c>
      <c r="I2" s="140">
        <v>1959329455.0237439</v>
      </c>
      <c r="J2" s="139">
        <v>0</v>
      </c>
      <c r="K2" s="141"/>
      <c r="L2" s="139">
        <v>0</v>
      </c>
      <c r="M2" s="141"/>
      <c r="N2" s="139">
        <v>0</v>
      </c>
      <c r="O2" s="139"/>
      <c r="P2" s="141"/>
      <c r="Q2" s="139">
        <v>2</v>
      </c>
      <c r="R2" s="139" t="s">
        <v>573</v>
      </c>
      <c r="S2" s="139" t="s">
        <v>573</v>
      </c>
      <c r="T2" s="159" t="s">
        <v>627</v>
      </c>
      <c r="U2" s="159" t="s">
        <v>650</v>
      </c>
      <c r="V2" s="142"/>
      <c r="W2" s="177"/>
      <c r="X2" s="177"/>
      <c r="Y2" s="177"/>
      <c r="Z2" s="135" t="s">
        <v>626</v>
      </c>
      <c r="AA2" s="131" t="s">
        <v>636</v>
      </c>
      <c r="AB2" s="131" t="s">
        <v>637</v>
      </c>
      <c r="AC2" s="131" t="s">
        <v>670</v>
      </c>
      <c r="AD2" s="131" t="s">
        <v>637</v>
      </c>
      <c r="AE2" s="143">
        <v>0.99</v>
      </c>
      <c r="AF2" s="131" t="s">
        <v>637</v>
      </c>
      <c r="AG2" s="131" t="s">
        <v>612</v>
      </c>
      <c r="AH2" s="131" t="s">
        <v>637</v>
      </c>
      <c r="AI2" s="131" t="s">
        <v>671</v>
      </c>
      <c r="AJ2" s="207">
        <v>42734</v>
      </c>
      <c r="AK2" s="144">
        <v>2</v>
      </c>
      <c r="AL2" s="131" t="s">
        <v>637</v>
      </c>
      <c r="AM2" s="135" t="s">
        <v>627</v>
      </c>
      <c r="AN2" s="145" t="s">
        <v>452</v>
      </c>
      <c r="AO2" s="131" t="s">
        <v>637</v>
      </c>
      <c r="AP2" s="151" t="s">
        <v>573</v>
      </c>
      <c r="AQ2" s="151" t="s">
        <v>452</v>
      </c>
      <c r="AR2" s="151" t="s">
        <v>555</v>
      </c>
      <c r="AS2" s="151">
        <v>2286</v>
      </c>
      <c r="AT2" s="181">
        <v>0.99560000000000004</v>
      </c>
      <c r="AU2" s="151" t="s">
        <v>573</v>
      </c>
      <c r="AV2" s="151" t="s">
        <v>573</v>
      </c>
      <c r="AW2" s="193">
        <v>2040594407.0024991</v>
      </c>
      <c r="AX2" s="193">
        <v>2148764600</v>
      </c>
      <c r="AY2" s="193">
        <v>21082966936.470001</v>
      </c>
      <c r="AZ2" s="139"/>
      <c r="BA2" s="189"/>
      <c r="BB2" s="141"/>
      <c r="BC2" s="190"/>
      <c r="BD2" s="141"/>
      <c r="BE2" s="181">
        <v>5.1000000000000004E-3</v>
      </c>
      <c r="BF2" s="181">
        <v>0</v>
      </c>
      <c r="BG2" s="181">
        <f>9949%/100</f>
        <v>0.9948999999999999</v>
      </c>
      <c r="BH2" s="181">
        <v>3.8999999999999998E-3</v>
      </c>
      <c r="BI2" s="181">
        <v>0</v>
      </c>
      <c r="BJ2" s="181">
        <v>0.99609999999999999</v>
      </c>
      <c r="BK2" s="139" t="s">
        <v>573</v>
      </c>
      <c r="BL2" s="139" t="s">
        <v>573</v>
      </c>
      <c r="BM2" s="139" t="s">
        <v>573</v>
      </c>
      <c r="BN2" s="139" t="s">
        <v>573</v>
      </c>
      <c r="BO2" s="139" t="s">
        <v>573</v>
      </c>
      <c r="BP2" s="181">
        <v>0</v>
      </c>
      <c r="BQ2" s="181">
        <v>1</v>
      </c>
      <c r="BR2" s="181">
        <v>0</v>
      </c>
      <c r="BS2" s="181">
        <v>0</v>
      </c>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88"/>
      <c r="DB2" s="141"/>
      <c r="DC2" s="141"/>
      <c r="DD2" s="171">
        <v>1</v>
      </c>
      <c r="DE2" s="171">
        <v>466</v>
      </c>
      <c r="DF2" s="171">
        <v>0</v>
      </c>
      <c r="DG2" s="171">
        <v>3</v>
      </c>
      <c r="DH2" s="171">
        <v>0</v>
      </c>
      <c r="DI2" s="171">
        <v>407</v>
      </c>
      <c r="DJ2" s="171">
        <v>60</v>
      </c>
      <c r="DK2" s="171">
        <v>456</v>
      </c>
      <c r="DL2" s="171">
        <v>11</v>
      </c>
      <c r="DM2" s="177" t="s">
        <v>573</v>
      </c>
      <c r="DN2" s="181">
        <v>1.2658227848101266E-2</v>
      </c>
      <c r="DO2" s="181">
        <v>2.5316455696202531E-2</v>
      </c>
      <c r="DP2" s="153">
        <v>0</v>
      </c>
      <c r="DQ2" s="153">
        <v>0</v>
      </c>
      <c r="DR2" s="153">
        <v>0</v>
      </c>
      <c r="DS2" s="153">
        <v>0</v>
      </c>
      <c r="DT2" s="153">
        <v>0</v>
      </c>
      <c r="DU2" s="153">
        <v>0</v>
      </c>
    </row>
    <row r="3" spans="1:125" s="99" customFormat="1" ht="156" customHeight="1" x14ac:dyDescent="0.25">
      <c r="A3" s="156">
        <v>42643</v>
      </c>
      <c r="B3" s="157" t="s">
        <v>551</v>
      </c>
      <c r="C3" s="157" t="s">
        <v>607</v>
      </c>
      <c r="D3" s="126" t="s">
        <v>605</v>
      </c>
      <c r="E3" s="139">
        <v>2000000000</v>
      </c>
      <c r="F3" s="139">
        <v>0</v>
      </c>
      <c r="G3" s="139">
        <v>0</v>
      </c>
      <c r="H3" s="140">
        <v>959500000</v>
      </c>
      <c r="I3" s="140">
        <v>1586478153.6669049</v>
      </c>
      <c r="J3" s="139">
        <v>0</v>
      </c>
      <c r="K3" s="141"/>
      <c r="L3" s="139">
        <v>0</v>
      </c>
      <c r="M3" s="141"/>
      <c r="N3" s="139">
        <v>0</v>
      </c>
      <c r="O3" s="141"/>
      <c r="P3" s="141"/>
      <c r="Q3" s="139">
        <v>2</v>
      </c>
      <c r="R3" s="139" t="s">
        <v>573</v>
      </c>
      <c r="S3" s="139" t="s">
        <v>573</v>
      </c>
      <c r="T3" s="159" t="s">
        <v>631</v>
      </c>
      <c r="U3" s="159" t="s">
        <v>651</v>
      </c>
      <c r="V3" s="142"/>
      <c r="W3" s="177"/>
      <c r="X3" s="177"/>
      <c r="Y3" s="177"/>
      <c r="Z3" s="135" t="s">
        <v>634</v>
      </c>
      <c r="AA3" s="131" t="s">
        <v>636</v>
      </c>
      <c r="AB3" s="131" t="s">
        <v>637</v>
      </c>
      <c r="AC3" s="131" t="s">
        <v>638</v>
      </c>
      <c r="AD3" s="131" t="s">
        <v>637</v>
      </c>
      <c r="AE3" s="143">
        <v>0.99</v>
      </c>
      <c r="AF3" s="131" t="s">
        <v>637</v>
      </c>
      <c r="AG3" s="131" t="s">
        <v>612</v>
      </c>
      <c r="AH3" s="131" t="s">
        <v>637</v>
      </c>
      <c r="AI3" s="131" t="s">
        <v>639</v>
      </c>
      <c r="AJ3" s="207">
        <v>42734</v>
      </c>
      <c r="AK3" s="144">
        <v>2</v>
      </c>
      <c r="AL3" s="131" t="s">
        <v>637</v>
      </c>
      <c r="AM3" s="135" t="s">
        <v>628</v>
      </c>
      <c r="AN3" s="145" t="s">
        <v>452</v>
      </c>
      <c r="AO3" s="131" t="s">
        <v>637</v>
      </c>
      <c r="AP3" s="151" t="s">
        <v>573</v>
      </c>
      <c r="AQ3" s="151" t="s">
        <v>452</v>
      </c>
      <c r="AR3" s="151" t="s">
        <v>555</v>
      </c>
      <c r="AS3" s="151">
        <v>2182</v>
      </c>
      <c r="AT3" s="181">
        <v>0.99709999999999999</v>
      </c>
      <c r="AU3" s="151" t="s">
        <v>573</v>
      </c>
      <c r="AV3" s="151" t="s">
        <v>573</v>
      </c>
      <c r="AW3" s="193">
        <v>0</v>
      </c>
      <c r="AX3" s="193">
        <v>0</v>
      </c>
      <c r="AY3" s="193">
        <v>1490482735.78</v>
      </c>
      <c r="AZ3" s="139"/>
      <c r="BA3" s="139"/>
      <c r="BB3" s="141"/>
      <c r="BC3" s="141"/>
      <c r="BD3" s="141"/>
      <c r="BE3" s="181">
        <v>1</v>
      </c>
      <c r="BF3" s="181">
        <v>0</v>
      </c>
      <c r="BG3" s="181">
        <v>0</v>
      </c>
      <c r="BH3" s="181">
        <v>1</v>
      </c>
      <c r="BI3" s="181">
        <v>0</v>
      </c>
      <c r="BJ3" s="181">
        <v>0</v>
      </c>
      <c r="BK3" s="139" t="s">
        <v>573</v>
      </c>
      <c r="BL3" s="139" t="s">
        <v>573</v>
      </c>
      <c r="BM3" s="139" t="s">
        <v>573</v>
      </c>
      <c r="BN3" s="139" t="s">
        <v>573</v>
      </c>
      <c r="BO3" s="139" t="s">
        <v>573</v>
      </c>
      <c r="BP3" s="181">
        <v>0</v>
      </c>
      <c r="BQ3" s="181">
        <v>1</v>
      </c>
      <c r="BR3" s="181">
        <v>0</v>
      </c>
      <c r="BS3" s="181">
        <v>0</v>
      </c>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71">
        <v>0</v>
      </c>
      <c r="DE3" s="171">
        <v>389</v>
      </c>
      <c r="DF3" s="171">
        <v>0</v>
      </c>
      <c r="DG3" s="171">
        <v>1</v>
      </c>
      <c r="DH3" s="171">
        <v>0</v>
      </c>
      <c r="DI3" s="171">
        <v>261</v>
      </c>
      <c r="DJ3" s="171">
        <v>128</v>
      </c>
      <c r="DK3" s="171">
        <v>389</v>
      </c>
      <c r="DL3" s="171">
        <v>0</v>
      </c>
      <c r="DM3" s="177" t="s">
        <v>573</v>
      </c>
      <c r="DN3" s="181">
        <v>1.7921146953405017E-2</v>
      </c>
      <c r="DO3" s="181">
        <v>3.5842293906810034E-2</v>
      </c>
      <c r="DP3" s="153">
        <v>0</v>
      </c>
      <c r="DQ3" s="153">
        <v>0</v>
      </c>
      <c r="DR3" s="153">
        <v>0</v>
      </c>
      <c r="DS3" s="153">
        <v>0</v>
      </c>
      <c r="DT3" s="153">
        <v>0</v>
      </c>
      <c r="DU3" s="153">
        <v>0</v>
      </c>
    </row>
    <row r="4" spans="1:125" s="99" customFormat="1" ht="65.25" customHeight="1" x14ac:dyDescent="0.25">
      <c r="A4" s="156">
        <v>42643</v>
      </c>
      <c r="B4" s="157" t="s">
        <v>551</v>
      </c>
      <c r="C4" s="157" t="s">
        <v>608</v>
      </c>
      <c r="D4" s="126" t="s">
        <v>605</v>
      </c>
      <c r="E4" s="139">
        <v>1500000000</v>
      </c>
      <c r="F4" s="139">
        <v>0</v>
      </c>
      <c r="G4" s="139">
        <v>0</v>
      </c>
      <c r="H4" s="140">
        <v>1395000000</v>
      </c>
      <c r="I4" s="140">
        <v>2306552396.4203568</v>
      </c>
      <c r="J4" s="139">
        <v>0</v>
      </c>
      <c r="K4" s="141"/>
      <c r="L4" s="139">
        <v>0</v>
      </c>
      <c r="M4" s="141"/>
      <c r="N4" s="139">
        <v>0</v>
      </c>
      <c r="O4" s="141"/>
      <c r="P4" s="141"/>
      <c r="Q4" s="139">
        <v>2</v>
      </c>
      <c r="R4" s="139" t="s">
        <v>573</v>
      </c>
      <c r="S4" s="139" t="s">
        <v>573</v>
      </c>
      <c r="T4" s="159" t="s">
        <v>625</v>
      </c>
      <c r="U4" s="159" t="s">
        <v>652</v>
      </c>
      <c r="V4" s="142"/>
      <c r="W4" s="177"/>
      <c r="X4" s="177"/>
      <c r="Y4" s="177"/>
      <c r="Z4" s="135" t="s">
        <v>625</v>
      </c>
      <c r="AA4" s="131" t="s">
        <v>636</v>
      </c>
      <c r="AB4" s="131" t="s">
        <v>637</v>
      </c>
      <c r="AC4" s="131" t="s">
        <v>640</v>
      </c>
      <c r="AD4" s="131" t="s">
        <v>637</v>
      </c>
      <c r="AE4" s="143">
        <v>0.99</v>
      </c>
      <c r="AF4" s="131" t="s">
        <v>637</v>
      </c>
      <c r="AG4" s="131" t="s">
        <v>612</v>
      </c>
      <c r="AH4" s="131" t="s">
        <v>637</v>
      </c>
      <c r="AI4" s="131" t="s">
        <v>641</v>
      </c>
      <c r="AJ4" s="207">
        <v>42734</v>
      </c>
      <c r="AK4" s="144">
        <v>2</v>
      </c>
      <c r="AL4" s="131" t="s">
        <v>637</v>
      </c>
      <c r="AM4" s="135" t="s">
        <v>629</v>
      </c>
      <c r="AN4" s="145" t="s">
        <v>452</v>
      </c>
      <c r="AO4" s="131" t="s">
        <v>637</v>
      </c>
      <c r="AP4" s="151" t="s">
        <v>573</v>
      </c>
      <c r="AQ4" s="151" t="s">
        <v>452</v>
      </c>
      <c r="AR4" s="151" t="s">
        <v>555</v>
      </c>
      <c r="AS4" s="151">
        <v>2042</v>
      </c>
      <c r="AT4" s="181">
        <v>0.99660000000000004</v>
      </c>
      <c r="AU4" s="151" t="s">
        <v>573</v>
      </c>
      <c r="AV4" s="151" t="s">
        <v>573</v>
      </c>
      <c r="AW4" s="193">
        <v>4264940356.3590612</v>
      </c>
      <c r="AX4" s="193">
        <v>3346674659.6100001</v>
      </c>
      <c r="AY4" s="193">
        <v>0</v>
      </c>
      <c r="AZ4" s="139"/>
      <c r="BA4" s="139"/>
      <c r="BB4" s="141"/>
      <c r="BC4" s="190"/>
      <c r="BD4" s="141"/>
      <c r="BE4" s="181">
        <v>1E-4</v>
      </c>
      <c r="BF4" s="181">
        <v>0</v>
      </c>
      <c r="BG4" s="181">
        <v>0.99990000000000001</v>
      </c>
      <c r="BH4" s="181">
        <v>1E-4</v>
      </c>
      <c r="BI4" s="181">
        <v>0</v>
      </c>
      <c r="BJ4" s="181">
        <v>0.99990000000000001</v>
      </c>
      <c r="BK4" s="139" t="s">
        <v>573</v>
      </c>
      <c r="BL4" s="139" t="s">
        <v>573</v>
      </c>
      <c r="BM4" s="139" t="s">
        <v>573</v>
      </c>
      <c r="BN4" s="139" t="s">
        <v>573</v>
      </c>
      <c r="BO4" s="139" t="s">
        <v>573</v>
      </c>
      <c r="BP4" s="181">
        <v>0</v>
      </c>
      <c r="BQ4" s="181">
        <v>1</v>
      </c>
      <c r="BR4" s="181">
        <v>0</v>
      </c>
      <c r="BS4" s="181">
        <v>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71">
        <v>0</v>
      </c>
      <c r="DE4" s="171">
        <v>115</v>
      </c>
      <c r="DF4" s="171">
        <v>0</v>
      </c>
      <c r="DG4" s="171">
        <v>0</v>
      </c>
      <c r="DH4" s="171">
        <v>0</v>
      </c>
      <c r="DI4" s="171">
        <v>63</v>
      </c>
      <c r="DJ4" s="171">
        <v>52</v>
      </c>
      <c r="DK4" s="171">
        <v>115</v>
      </c>
      <c r="DL4" s="171">
        <v>0</v>
      </c>
      <c r="DM4" s="177" t="s">
        <v>573</v>
      </c>
      <c r="DN4" s="181">
        <v>5.2110474205315269E-2</v>
      </c>
      <c r="DO4" s="181">
        <v>0.10422094841063054</v>
      </c>
      <c r="DP4" s="153">
        <v>0</v>
      </c>
      <c r="DQ4" s="153">
        <v>0</v>
      </c>
      <c r="DR4" s="153">
        <v>0</v>
      </c>
      <c r="DS4" s="153">
        <v>0</v>
      </c>
      <c r="DT4" s="153">
        <v>0</v>
      </c>
      <c r="DU4" s="153">
        <v>0</v>
      </c>
    </row>
    <row r="5" spans="1:125" s="99" customFormat="1" ht="108" customHeight="1" x14ac:dyDescent="0.25">
      <c r="A5" s="156">
        <v>42643</v>
      </c>
      <c r="B5" s="157" t="s">
        <v>551</v>
      </c>
      <c r="C5" s="157" t="s">
        <v>609</v>
      </c>
      <c r="D5" s="126" t="s">
        <v>605</v>
      </c>
      <c r="E5" s="139">
        <v>400000000</v>
      </c>
      <c r="F5" s="139">
        <v>0</v>
      </c>
      <c r="G5" s="139">
        <v>0</v>
      </c>
      <c r="H5" s="140">
        <v>37000000</v>
      </c>
      <c r="I5" s="140">
        <v>37000000</v>
      </c>
      <c r="J5" s="139">
        <v>0</v>
      </c>
      <c r="K5" s="141"/>
      <c r="L5" s="139">
        <v>0</v>
      </c>
      <c r="M5" s="141"/>
      <c r="N5" s="139">
        <v>0</v>
      </c>
      <c r="O5" s="141"/>
      <c r="P5" s="141"/>
      <c r="Q5" s="139">
        <v>2</v>
      </c>
      <c r="R5" s="139" t="s">
        <v>573</v>
      </c>
      <c r="S5" s="139" t="s">
        <v>573</v>
      </c>
      <c r="T5" s="159" t="s">
        <v>633</v>
      </c>
      <c r="U5" s="159" t="s">
        <v>630</v>
      </c>
      <c r="V5" s="142"/>
      <c r="W5" s="177"/>
      <c r="X5" s="177"/>
      <c r="Y5" s="177"/>
      <c r="Z5" s="135" t="s">
        <v>624</v>
      </c>
      <c r="AA5" s="131" t="s">
        <v>611</v>
      </c>
      <c r="AB5" s="131" t="s">
        <v>637</v>
      </c>
      <c r="AC5" s="131" t="s">
        <v>642</v>
      </c>
      <c r="AD5" s="131" t="s">
        <v>637</v>
      </c>
      <c r="AE5" s="143">
        <v>0.99</v>
      </c>
      <c r="AF5" s="131" t="s">
        <v>637</v>
      </c>
      <c r="AG5" s="131" t="s">
        <v>612</v>
      </c>
      <c r="AH5" s="131" t="s">
        <v>637</v>
      </c>
      <c r="AI5" s="131" t="s">
        <v>643</v>
      </c>
      <c r="AJ5" s="207">
        <v>42734</v>
      </c>
      <c r="AK5" s="144">
        <v>3</v>
      </c>
      <c r="AL5" s="131" t="s">
        <v>637</v>
      </c>
      <c r="AM5" s="135" t="s">
        <v>624</v>
      </c>
      <c r="AN5" s="145" t="s">
        <v>452</v>
      </c>
      <c r="AO5" s="131" t="s">
        <v>637</v>
      </c>
      <c r="AP5" s="151" t="s">
        <v>573</v>
      </c>
      <c r="AQ5" s="151" t="s">
        <v>452</v>
      </c>
      <c r="AR5" s="151" t="s">
        <v>555</v>
      </c>
      <c r="AS5" s="151">
        <v>2056</v>
      </c>
      <c r="AT5" s="181">
        <v>0.99660000000000004</v>
      </c>
      <c r="AU5" s="151" t="s">
        <v>573</v>
      </c>
      <c r="AV5" s="151" t="s">
        <v>573</v>
      </c>
      <c r="AW5" s="193">
        <v>6444830</v>
      </c>
      <c r="AX5" s="193">
        <v>11034795</v>
      </c>
      <c r="AY5" s="193">
        <v>0</v>
      </c>
      <c r="AZ5" s="141"/>
      <c r="BA5" s="141"/>
      <c r="BB5" s="141"/>
      <c r="BC5" s="141"/>
      <c r="BD5" s="141"/>
      <c r="BE5" s="181">
        <v>0</v>
      </c>
      <c r="BF5" s="181">
        <v>0</v>
      </c>
      <c r="BG5" s="181">
        <v>0</v>
      </c>
      <c r="BH5" s="181">
        <v>0</v>
      </c>
      <c r="BI5" s="181">
        <v>0</v>
      </c>
      <c r="BJ5" s="181">
        <v>0</v>
      </c>
      <c r="BK5" s="139" t="s">
        <v>573</v>
      </c>
      <c r="BL5" s="139" t="s">
        <v>573</v>
      </c>
      <c r="BM5" s="139" t="s">
        <v>573</v>
      </c>
      <c r="BN5" s="139" t="s">
        <v>573</v>
      </c>
      <c r="BO5" s="139" t="s">
        <v>573</v>
      </c>
      <c r="BP5" s="181">
        <v>0</v>
      </c>
      <c r="BQ5" s="181">
        <v>1</v>
      </c>
      <c r="BR5" s="181">
        <v>0</v>
      </c>
      <c r="BS5" s="181">
        <v>0</v>
      </c>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71">
        <v>0</v>
      </c>
      <c r="DE5" s="171">
        <v>37</v>
      </c>
      <c r="DF5" s="171">
        <v>0</v>
      </c>
      <c r="DG5" s="171">
        <v>0</v>
      </c>
      <c r="DH5" s="171">
        <v>0</v>
      </c>
      <c r="DI5" s="171">
        <v>33</v>
      </c>
      <c r="DJ5" s="171">
        <v>4</v>
      </c>
      <c r="DK5" s="171">
        <v>36</v>
      </c>
      <c r="DL5" s="171">
        <v>1</v>
      </c>
      <c r="DM5" s="177" t="s">
        <v>573</v>
      </c>
      <c r="DN5" s="177" t="s">
        <v>573</v>
      </c>
      <c r="DO5" s="177" t="s">
        <v>573</v>
      </c>
      <c r="DP5" s="153">
        <v>0</v>
      </c>
      <c r="DQ5" s="153">
        <v>0</v>
      </c>
      <c r="DR5" s="153">
        <v>0</v>
      </c>
      <c r="DS5" s="153">
        <v>0</v>
      </c>
      <c r="DT5" s="153">
        <v>0</v>
      </c>
      <c r="DU5" s="153">
        <v>0</v>
      </c>
    </row>
    <row r="6" spans="1:125" s="128" customFormat="1" ht="108" customHeight="1" x14ac:dyDescent="0.25">
      <c r="A6" s="156">
        <v>42643</v>
      </c>
      <c r="B6" s="157" t="s">
        <v>551</v>
      </c>
      <c r="C6" s="157" t="s">
        <v>646</v>
      </c>
      <c r="D6" s="126"/>
      <c r="E6" s="139">
        <v>100000000</v>
      </c>
      <c r="F6" s="139">
        <v>0</v>
      </c>
      <c r="G6" s="139">
        <v>0</v>
      </c>
      <c r="H6" s="140">
        <v>5000000</v>
      </c>
      <c r="I6" s="140">
        <v>8267212.8903955435</v>
      </c>
      <c r="J6" s="139">
        <v>0</v>
      </c>
      <c r="K6" s="141"/>
      <c r="L6" s="139">
        <v>0</v>
      </c>
      <c r="M6" s="141"/>
      <c r="N6" s="139">
        <v>0</v>
      </c>
      <c r="O6" s="141"/>
      <c r="P6" s="141"/>
      <c r="Q6" s="139">
        <v>2</v>
      </c>
      <c r="R6" s="139" t="s">
        <v>573</v>
      </c>
      <c r="S6" s="139" t="s">
        <v>573</v>
      </c>
      <c r="T6" s="159" t="s">
        <v>648</v>
      </c>
      <c r="U6" s="159" t="s">
        <v>649</v>
      </c>
      <c r="V6" s="142"/>
      <c r="W6" s="177"/>
      <c r="X6" s="177"/>
      <c r="Y6" s="177"/>
      <c r="Z6" s="159" t="s">
        <v>648</v>
      </c>
      <c r="AA6" s="131" t="s">
        <v>636</v>
      </c>
      <c r="AB6" s="131" t="s">
        <v>637</v>
      </c>
      <c r="AC6" s="131" t="s">
        <v>638</v>
      </c>
      <c r="AD6" s="131" t="s">
        <v>637</v>
      </c>
      <c r="AE6" s="143">
        <v>0.99</v>
      </c>
      <c r="AF6" s="131" t="s">
        <v>637</v>
      </c>
      <c r="AG6" s="131" t="s">
        <v>612</v>
      </c>
      <c r="AH6" s="131" t="s">
        <v>637</v>
      </c>
      <c r="AI6" s="131" t="s">
        <v>653</v>
      </c>
      <c r="AJ6" s="131" t="s">
        <v>637</v>
      </c>
      <c r="AK6" s="144">
        <v>2</v>
      </c>
      <c r="AL6" s="131" t="s">
        <v>637</v>
      </c>
      <c r="AM6" s="159" t="s">
        <v>648</v>
      </c>
      <c r="AN6" s="145" t="s">
        <v>452</v>
      </c>
      <c r="AO6" s="131" t="s">
        <v>637</v>
      </c>
      <c r="AP6" s="151" t="s">
        <v>573</v>
      </c>
      <c r="AQ6" s="151" t="s">
        <v>452</v>
      </c>
      <c r="AR6" s="151" t="s">
        <v>555</v>
      </c>
      <c r="AS6" s="151">
        <v>442</v>
      </c>
      <c r="AT6" s="181">
        <v>0.99319999999999997</v>
      </c>
      <c r="AU6" s="151" t="s">
        <v>573</v>
      </c>
      <c r="AV6" s="151" t="s">
        <v>573</v>
      </c>
      <c r="AW6" s="193">
        <v>0</v>
      </c>
      <c r="AX6" s="193">
        <v>0</v>
      </c>
      <c r="AY6" s="193">
        <v>0</v>
      </c>
      <c r="AZ6" s="141"/>
      <c r="BA6" s="141"/>
      <c r="BB6" s="141"/>
      <c r="BC6" s="141"/>
      <c r="BD6" s="141"/>
      <c r="BE6" s="181">
        <v>1</v>
      </c>
      <c r="BF6" s="181">
        <v>0</v>
      </c>
      <c r="BG6" s="181">
        <v>0</v>
      </c>
      <c r="BH6" s="181">
        <v>1</v>
      </c>
      <c r="BI6" s="181">
        <v>0</v>
      </c>
      <c r="BJ6" s="181">
        <v>0</v>
      </c>
      <c r="BK6" s="139" t="s">
        <v>573</v>
      </c>
      <c r="BL6" s="139" t="s">
        <v>573</v>
      </c>
      <c r="BM6" s="139" t="s">
        <v>573</v>
      </c>
      <c r="BN6" s="139" t="s">
        <v>573</v>
      </c>
      <c r="BO6" s="139" t="s">
        <v>573</v>
      </c>
      <c r="BP6" s="181">
        <v>0</v>
      </c>
      <c r="BQ6" s="181">
        <v>1</v>
      </c>
      <c r="BR6" s="181">
        <v>0</v>
      </c>
      <c r="BS6" s="181">
        <v>0</v>
      </c>
      <c r="BT6" s="141"/>
      <c r="BU6" s="141"/>
      <c r="BV6" s="141"/>
      <c r="BW6" s="141"/>
      <c r="BX6" s="141"/>
      <c r="BY6" s="141"/>
      <c r="BZ6" s="141"/>
      <c r="CA6" s="141"/>
      <c r="CB6" s="141"/>
      <c r="CC6" s="141"/>
      <c r="CD6" s="141"/>
      <c r="CE6" s="199"/>
      <c r="CF6" s="20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71">
        <v>0</v>
      </c>
      <c r="DE6" s="171">
        <v>5</v>
      </c>
      <c r="DF6" s="171">
        <v>0</v>
      </c>
      <c r="DG6" s="171">
        <v>0</v>
      </c>
      <c r="DH6" s="171">
        <v>0</v>
      </c>
      <c r="DI6" s="171">
        <v>0</v>
      </c>
      <c r="DJ6" s="171">
        <v>5</v>
      </c>
      <c r="DK6" s="171">
        <v>5</v>
      </c>
      <c r="DL6" s="171">
        <v>0</v>
      </c>
      <c r="DM6" s="177" t="s">
        <v>573</v>
      </c>
      <c r="DN6" s="177" t="s">
        <v>573</v>
      </c>
      <c r="DO6" s="177" t="s">
        <v>573</v>
      </c>
      <c r="DP6" s="153">
        <v>0</v>
      </c>
      <c r="DQ6" s="153">
        <v>0</v>
      </c>
      <c r="DR6" s="153">
        <v>0</v>
      </c>
      <c r="DS6" s="153">
        <v>0</v>
      </c>
      <c r="DT6" s="153">
        <v>0</v>
      </c>
      <c r="DU6" s="153">
        <v>0</v>
      </c>
    </row>
    <row r="7" spans="1:125" s="112" customFormat="1" ht="124.5" customHeight="1" x14ac:dyDescent="0.25">
      <c r="A7" s="156">
        <v>42643</v>
      </c>
      <c r="B7" s="157" t="s">
        <v>567</v>
      </c>
      <c r="C7" s="158" t="s">
        <v>604</v>
      </c>
      <c r="D7" s="126" t="s">
        <v>605</v>
      </c>
      <c r="E7" s="139"/>
      <c r="F7" s="139">
        <v>0</v>
      </c>
      <c r="G7" s="139">
        <v>0</v>
      </c>
      <c r="H7" s="140">
        <v>3581500000</v>
      </c>
      <c r="I7" s="140">
        <v>5897627218.0014009</v>
      </c>
      <c r="J7" s="139">
        <v>0</v>
      </c>
      <c r="K7" s="139"/>
      <c r="L7" s="139">
        <v>0</v>
      </c>
      <c r="M7" s="131" t="s">
        <v>635</v>
      </c>
      <c r="N7" s="139">
        <v>0</v>
      </c>
      <c r="O7" s="146"/>
      <c r="P7" s="139"/>
      <c r="Q7" s="139"/>
      <c r="R7" s="139" t="s">
        <v>573</v>
      </c>
      <c r="S7" s="139" t="s">
        <v>573</v>
      </c>
      <c r="V7" s="147"/>
      <c r="W7" s="177"/>
      <c r="X7" s="177"/>
      <c r="Y7" s="177"/>
      <c r="Z7" s="135"/>
      <c r="AA7" s="148"/>
      <c r="AB7" s="148"/>
      <c r="AC7" s="148"/>
      <c r="AD7" s="148"/>
      <c r="AE7" s="148"/>
      <c r="AF7" s="148"/>
      <c r="AG7" s="148"/>
      <c r="AH7" s="148"/>
      <c r="AI7" s="148"/>
      <c r="AJ7" s="148"/>
      <c r="AK7" s="148"/>
      <c r="AL7" s="148"/>
      <c r="AM7" s="135"/>
      <c r="AN7" s="148"/>
      <c r="AO7" s="148"/>
      <c r="AP7" s="147"/>
      <c r="AQ7" s="147"/>
      <c r="AR7" s="147"/>
      <c r="AS7" s="147"/>
      <c r="AT7" s="147"/>
      <c r="AU7" s="147"/>
      <c r="AV7" s="147"/>
      <c r="AW7" s="147"/>
      <c r="AX7" s="139"/>
      <c r="AY7" s="197"/>
      <c r="AZ7" s="147"/>
      <c r="BA7" s="147"/>
      <c r="BB7" s="147"/>
      <c r="BC7" s="147"/>
      <c r="BD7" s="147"/>
      <c r="BE7" s="147"/>
      <c r="BF7" s="147"/>
      <c r="BG7" s="147"/>
      <c r="BH7" s="147"/>
      <c r="BI7" s="147"/>
      <c r="BJ7" s="147"/>
      <c r="BK7" s="139" t="s">
        <v>573</v>
      </c>
      <c r="BL7" s="139" t="s">
        <v>573</v>
      </c>
      <c r="BM7" s="139" t="s">
        <v>573</v>
      </c>
      <c r="BN7" s="139" t="s">
        <v>573</v>
      </c>
      <c r="BO7" s="139" t="s">
        <v>573</v>
      </c>
      <c r="BP7" s="198"/>
      <c r="BQ7" s="198"/>
      <c r="BR7" s="198"/>
      <c r="BS7" s="198"/>
      <c r="BT7" s="147"/>
      <c r="BU7" s="147"/>
      <c r="BV7" s="147"/>
      <c r="BW7" s="147"/>
      <c r="BX7" s="147"/>
      <c r="BY7" s="147"/>
      <c r="BZ7" s="147"/>
      <c r="CA7" s="147"/>
      <c r="CB7" s="147"/>
      <c r="CC7" s="147"/>
      <c r="CD7" s="147"/>
      <c r="CE7" s="200"/>
      <c r="CF7" s="200">
        <v>3975787000</v>
      </c>
      <c r="CG7" s="141"/>
      <c r="CH7" s="141"/>
      <c r="CI7" s="141"/>
      <c r="CJ7" s="141"/>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53">
        <v>0</v>
      </c>
      <c r="DQ7" s="153">
        <v>0</v>
      </c>
      <c r="DR7" s="153">
        <v>0</v>
      </c>
      <c r="DS7" s="153">
        <v>0</v>
      </c>
      <c r="DT7" s="153">
        <v>0</v>
      </c>
      <c r="DU7" s="153">
        <v>0</v>
      </c>
    </row>
    <row r="8" spans="1:125" s="112" customFormat="1" ht="135" x14ac:dyDescent="0.25">
      <c r="A8" s="156">
        <v>42643</v>
      </c>
      <c r="B8" s="157" t="s">
        <v>401</v>
      </c>
      <c r="C8" s="158" t="s">
        <v>604</v>
      </c>
      <c r="D8" s="126" t="s">
        <v>605</v>
      </c>
      <c r="E8" s="139">
        <v>9500000000</v>
      </c>
      <c r="F8" s="147"/>
      <c r="G8" s="147"/>
      <c r="H8" s="149"/>
      <c r="I8" s="161"/>
      <c r="J8" s="147"/>
      <c r="K8" s="131" t="s">
        <v>669</v>
      </c>
      <c r="L8" s="139"/>
      <c r="M8" s="147"/>
      <c r="N8" s="147"/>
      <c r="O8" s="139" t="s">
        <v>573</v>
      </c>
      <c r="P8" s="139" t="s">
        <v>614</v>
      </c>
      <c r="Q8" s="150"/>
      <c r="R8" s="147"/>
      <c r="S8" s="147"/>
      <c r="T8" s="159" t="s">
        <v>632</v>
      </c>
      <c r="U8" s="135" t="s">
        <v>663</v>
      </c>
      <c r="V8" s="178">
        <v>0.99</v>
      </c>
      <c r="W8" s="177" t="s">
        <v>623</v>
      </c>
      <c r="X8" s="179" t="s">
        <v>690</v>
      </c>
      <c r="Y8" s="180">
        <v>10</v>
      </c>
      <c r="Z8" s="147"/>
      <c r="AA8" s="148"/>
      <c r="AB8" s="148"/>
      <c r="AC8" s="148"/>
      <c r="AD8" s="148"/>
      <c r="AE8" s="148"/>
      <c r="AF8" s="148"/>
      <c r="AG8" s="148"/>
      <c r="AH8" s="148"/>
      <c r="AI8" s="148"/>
      <c r="AJ8" s="175"/>
      <c r="AK8" s="148"/>
      <c r="AL8" s="148"/>
      <c r="AM8" s="148"/>
      <c r="AN8" s="148"/>
      <c r="AO8" s="148"/>
      <c r="AP8" s="147"/>
      <c r="AQ8" s="147"/>
      <c r="AR8" s="147"/>
      <c r="AS8" s="147"/>
      <c r="AT8" s="147"/>
      <c r="AU8" s="147"/>
      <c r="AV8" s="147"/>
      <c r="AW8" s="197"/>
      <c r="AX8" s="197"/>
      <c r="AY8" s="147"/>
      <c r="AZ8" s="171" t="s">
        <v>568</v>
      </c>
      <c r="BA8" s="171" t="s">
        <v>613</v>
      </c>
      <c r="BB8" s="171" t="s">
        <v>658</v>
      </c>
      <c r="BC8" s="191">
        <v>11419996029.976746</v>
      </c>
      <c r="BD8" s="171" t="s">
        <v>573</v>
      </c>
      <c r="BE8" s="147"/>
      <c r="BF8" s="147"/>
      <c r="BG8" s="147"/>
      <c r="BH8" s="147"/>
      <c r="BI8" s="147"/>
      <c r="BJ8" s="147"/>
      <c r="BK8" s="139" t="s">
        <v>573</v>
      </c>
      <c r="BL8" s="139" t="s">
        <v>573</v>
      </c>
      <c r="BM8" s="139" t="s">
        <v>573</v>
      </c>
      <c r="BN8" s="139" t="s">
        <v>573</v>
      </c>
      <c r="BO8" s="139" t="s">
        <v>573</v>
      </c>
      <c r="BP8" s="147"/>
      <c r="BQ8" s="147"/>
      <c r="BR8" s="147"/>
      <c r="BS8" s="147"/>
      <c r="BT8" s="139">
        <f>BU8/2</f>
        <v>623774000</v>
      </c>
      <c r="BU8" s="139">
        <v>1247548000</v>
      </c>
      <c r="BV8" s="226">
        <v>27056360000</v>
      </c>
      <c r="BW8" s="226">
        <v>1198218000</v>
      </c>
      <c r="BX8" s="226">
        <v>20919160000</v>
      </c>
      <c r="BY8" s="226">
        <v>2203548360000</v>
      </c>
      <c r="BZ8" s="226">
        <v>2145835712000</v>
      </c>
      <c r="CA8" s="131" t="s">
        <v>657</v>
      </c>
      <c r="CB8" s="131" t="s">
        <v>659</v>
      </c>
      <c r="CC8" s="181">
        <v>0.26482183547934751</v>
      </c>
      <c r="CD8" s="181">
        <v>0.48363696503787168</v>
      </c>
      <c r="CE8" s="200">
        <v>544798711000</v>
      </c>
      <c r="CF8" s="200"/>
      <c r="CG8" s="139" t="s">
        <v>573</v>
      </c>
      <c r="CH8" s="139" t="s">
        <v>573</v>
      </c>
      <c r="CI8" s="139" t="s">
        <v>573</v>
      </c>
      <c r="CJ8" s="139" t="s">
        <v>573</v>
      </c>
      <c r="CK8" s="139" t="s">
        <v>573</v>
      </c>
      <c r="CL8" s="139" t="s">
        <v>573</v>
      </c>
      <c r="CM8" s="139" t="s">
        <v>573</v>
      </c>
      <c r="CN8" s="139" t="s">
        <v>573</v>
      </c>
      <c r="CO8" s="139" t="s">
        <v>573</v>
      </c>
      <c r="CP8" s="139" t="s">
        <v>573</v>
      </c>
      <c r="CQ8" s="139" t="s">
        <v>573</v>
      </c>
      <c r="CR8" s="139" t="s">
        <v>573</v>
      </c>
      <c r="CS8" s="139" t="s">
        <v>573</v>
      </c>
      <c r="CT8" s="139" t="s">
        <v>573</v>
      </c>
      <c r="CU8" s="139" t="s">
        <v>573</v>
      </c>
      <c r="CV8" s="139" t="s">
        <v>573</v>
      </c>
      <c r="CW8" s="139" t="s">
        <v>573</v>
      </c>
      <c r="CX8" s="139" t="s">
        <v>573</v>
      </c>
      <c r="CY8" s="139">
        <v>2671676811.1899996</v>
      </c>
      <c r="CZ8" s="131">
        <v>0</v>
      </c>
      <c r="DA8" s="181">
        <v>0.99970000000000003</v>
      </c>
      <c r="DB8" s="181">
        <v>0.99980000000000002</v>
      </c>
      <c r="DC8" s="131" t="s">
        <v>645</v>
      </c>
      <c r="DD8" s="147"/>
      <c r="DE8" s="147"/>
      <c r="DF8" s="147"/>
      <c r="DG8" s="147"/>
      <c r="DH8" s="147"/>
      <c r="DI8" s="147"/>
      <c r="DJ8" s="147"/>
      <c r="DK8" s="147"/>
      <c r="DL8" s="147"/>
      <c r="DM8" s="147"/>
      <c r="DN8" s="147"/>
      <c r="DO8" s="147"/>
      <c r="DP8" s="153">
        <v>0</v>
      </c>
      <c r="DQ8" s="153">
        <v>0</v>
      </c>
      <c r="DR8" s="153">
        <v>0</v>
      </c>
      <c r="DS8" s="153">
        <v>0</v>
      </c>
      <c r="DT8" s="153">
        <v>0</v>
      </c>
      <c r="DU8" s="153">
        <v>0</v>
      </c>
    </row>
    <row r="9" spans="1:125" ht="81.75" customHeight="1" x14ac:dyDescent="0.25">
      <c r="E9" s="151"/>
      <c r="F9" s="151"/>
      <c r="G9" s="151"/>
      <c r="H9" s="149"/>
      <c r="I9" s="149"/>
      <c r="J9" s="151"/>
      <c r="K9" s="151"/>
      <c r="L9" s="151"/>
      <c r="M9" s="151"/>
      <c r="N9" s="151"/>
      <c r="O9" s="151"/>
      <c r="P9" s="151"/>
      <c r="Q9" s="150"/>
      <c r="R9" s="151"/>
      <c r="S9" s="151"/>
      <c r="Z9" s="151"/>
      <c r="AA9" s="152"/>
      <c r="AB9" s="152"/>
      <c r="AC9" s="152"/>
      <c r="AD9" s="152"/>
      <c r="AE9" s="152"/>
      <c r="AF9" s="152"/>
      <c r="AG9" s="152"/>
      <c r="AH9" s="152"/>
      <c r="AI9" s="152"/>
      <c r="AJ9" s="176"/>
      <c r="AK9" s="152"/>
      <c r="AL9" s="152"/>
      <c r="AM9" s="152"/>
      <c r="AN9" s="152"/>
      <c r="AO9" s="152"/>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3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row>
    <row r="10" spans="1:125" x14ac:dyDescent="0.25">
      <c r="E10" s="151"/>
      <c r="F10" s="151"/>
      <c r="G10" s="151"/>
      <c r="H10" s="149"/>
      <c r="I10" s="149"/>
      <c r="J10" s="151"/>
      <c r="K10" s="151"/>
      <c r="L10" s="151"/>
      <c r="M10" s="151"/>
      <c r="N10" s="151"/>
      <c r="O10" s="151"/>
      <c r="P10" s="151"/>
      <c r="Q10" s="150"/>
      <c r="R10" s="151"/>
      <c r="S10" s="151"/>
      <c r="T10" s="151"/>
      <c r="U10" s="151"/>
      <c r="V10" s="151"/>
      <c r="W10" s="151"/>
      <c r="X10" s="151"/>
      <c r="Y10" s="151"/>
      <c r="Z10" s="151"/>
      <c r="AA10" s="152"/>
      <c r="AB10" s="152"/>
      <c r="AC10" s="152"/>
      <c r="AD10" s="152"/>
      <c r="AE10" s="152"/>
      <c r="AF10" s="152"/>
      <c r="AG10" s="152"/>
      <c r="AH10" s="152"/>
      <c r="AI10" s="152"/>
      <c r="AJ10" s="176"/>
      <c r="AK10" s="152"/>
      <c r="AL10" s="152"/>
      <c r="AM10" s="152"/>
      <c r="AN10" s="152"/>
      <c r="AO10" s="152"/>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row>
    <row r="11" spans="1:125" x14ac:dyDescent="0.25">
      <c r="E11" s="151"/>
      <c r="F11" s="151"/>
      <c r="G11" s="151"/>
      <c r="H11" s="149"/>
      <c r="I11" s="149"/>
      <c r="J11" s="151"/>
      <c r="K11" s="151"/>
      <c r="L11" s="151"/>
      <c r="M11" s="151"/>
      <c r="N11" s="151"/>
      <c r="O11" s="151"/>
      <c r="P11" s="151"/>
      <c r="Q11" s="150"/>
      <c r="R11" s="151"/>
      <c r="S11" s="151"/>
      <c r="T11" s="151"/>
      <c r="U11" s="151"/>
      <c r="V11" s="151"/>
      <c r="W11" s="151"/>
      <c r="X11" s="151"/>
      <c r="Y11" s="151"/>
      <c r="Z11" s="151"/>
      <c r="AA11" s="152"/>
      <c r="AB11" s="152"/>
      <c r="AC11" s="152"/>
      <c r="AD11" s="152"/>
      <c r="AE11" s="152"/>
      <c r="AF11" s="152"/>
      <c r="AG11" s="152"/>
      <c r="AH11" s="152"/>
      <c r="AI11" s="152"/>
      <c r="AJ11" s="176"/>
      <c r="AK11" s="152"/>
      <c r="AL11" s="152"/>
      <c r="AM11" s="152"/>
      <c r="AN11" s="152"/>
      <c r="AO11" s="152"/>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row>
    <row r="18" spans="74:82" x14ac:dyDescent="0.25">
      <c r="BV18" s="204"/>
      <c r="BW18" s="204"/>
      <c r="BX18" s="204"/>
      <c r="BY18" s="204"/>
      <c r="BZ18" s="204"/>
      <c r="CA18" s="205"/>
      <c r="CB18" s="205"/>
      <c r="CC18" s="206"/>
      <c r="CD18" s="206"/>
    </row>
  </sheetData>
  <customSheetViews>
    <customSheetView guid="{967DC55C-0298-49F0-84C6-025ADEC85196}" scale="85">
      <pane xSplit="3" ySplit="1" topLeftCell="BS5" activePane="bottomRight" state="frozen"/>
      <selection pane="bottomRight" activeCell="BZ6" sqref="BZ6"/>
      <pageMargins left="0.25" right="0.25" top="0.75" bottom="0.75" header="0.3" footer="0.3"/>
      <pageSetup orientation="landscape" r:id="rId1"/>
    </customSheetView>
    <customSheetView guid="{206FE70D-09BF-467A-9577-4C3512F79932}" scale="85">
      <pane xSplit="3" ySplit="1" topLeftCell="D2" activePane="bottomRight" state="frozen"/>
      <selection pane="bottomRight" activeCell="AM10" sqref="AM10"/>
      <pageMargins left="0.25" right="0.25" top="0.75" bottom="0.75" header="0.3" footer="0.3"/>
      <pageSetup orientation="landscape" r:id="rId2"/>
    </customSheetView>
    <customSheetView guid="{F811D47F-4262-4B5E-8007-955A93462BE3}" scale="70">
      <pane xSplit="3" ySplit="1" topLeftCell="CQ2" activePane="bottomRight" state="frozen"/>
      <selection pane="bottomRight" activeCell="BJ3" sqref="BJ3"/>
      <pageMargins left="0.25" right="0.25" top="0.75" bottom="0.75" header="0.3" footer="0.3"/>
      <pageSetup orientation="landscape" r:id="rId3"/>
    </customSheetView>
    <customSheetView guid="{4372F9AE-662C-4ADB-B08E-8C7A0C40F12B}">
      <pane xSplit="3" ySplit="1" topLeftCell="D2" activePane="bottomRight" state="frozen"/>
      <selection pane="bottomRight"/>
      <pageMargins left="0.25" right="0.25" top="0.75" bottom="0.75" header="0.3" footer="0.3"/>
      <pageSetup orientation="landscape" r:id="rId4"/>
    </customSheetView>
    <customSheetView guid="{554124E1-56DE-415D-BD5B-D93BD8BEA5C0}" scale="90">
      <selection activeCell="B20" sqref="B20"/>
      <pageMargins left="0.7" right="0.7" top="0.75" bottom="0.75" header="0.3" footer="0.3"/>
      <pageSetup orientation="portrait" r:id="rId5"/>
    </customSheetView>
    <customSheetView guid="{3D97F872-2DE0-4E00-B676-66C7A2679D52}" scale="90">
      <selection activeCell="DP14" sqref="DP14"/>
      <pageMargins left="0.7" right="0.7" top="0.75" bottom="0.75" header="0.3" footer="0.3"/>
      <pageSetup orientation="portrait" r:id="rId6"/>
    </customSheetView>
    <customSheetView guid="{7FBCC239-4A39-4AB5-9BCA-3896DA97F0E5}" scale="70">
      <pane xSplit="3" ySplit="1" topLeftCell="D2" activePane="bottomRight" state="frozen"/>
      <selection pane="bottomRight" activeCell="E2" sqref="E1:E2"/>
      <pageMargins left="0.25" right="0.25" top="0.75" bottom="0.75" header="0.3" footer="0.3"/>
      <pageSetup orientation="landscape" r:id="rId7"/>
    </customSheetView>
    <customSheetView guid="{E23688AB-0CBF-48B3-84AB-6255C0894A0D}" scale="85">
      <pane xSplit="3" ySplit="1" topLeftCell="D5" activePane="bottomRight" state="frozen"/>
      <selection pane="bottomRight" activeCell="H7" sqref="H7"/>
      <pageMargins left="0.25" right="0.25" top="0.75" bottom="0.75" header="0.3" footer="0.3"/>
      <pageSetup orientation="landscape" r:id="rId8"/>
    </customSheetView>
  </customSheetViews>
  <hyperlinks>
    <hyperlink ref="AM2" r:id="rId9"/>
    <hyperlink ref="AM3" r:id="rId10" display="http://nkcbank.ru/fondMarketRates.do "/>
    <hyperlink ref="AM5" r:id="rId11"/>
    <hyperlink ref="Z4" r:id="rId12" display="http://www.moex.com/s769 "/>
    <hyperlink ref="Z3" r:id="rId13" display="http://nkcbank.ru/fondMarketRates.do "/>
    <hyperlink ref="Z2" r:id="rId14" display="http://nkcbank.com/viewCatalog.do?menuKey=136"/>
    <hyperlink ref="AM4" r:id="rId15"/>
    <hyperlink ref="T7" r:id="rId16" display="http://nkcbank.ru/fondMarketRates.do _x000a_"/>
    <hyperlink ref="T3" r:id="rId17" display="http://www.moex.com/s769 "/>
    <hyperlink ref="U2" r:id="rId18" display="http://www.moex.com/s1664 "/>
    <hyperlink ref="U4" r:id="rId19" display="http://www.moex.com/s1698"/>
    <hyperlink ref="U3" r:id="rId20" display="http://www.moex.com/s1686 "/>
    <hyperlink ref="T2" r:id="rId21" display="http://nkcbank.com/fondMarketRates.do "/>
    <hyperlink ref="T4" r:id="rId22" display="http://www.nkcbank.com/UserFiles/File/CK20/Risk_methodology_otc_derivatives_eng.pdf"/>
    <hyperlink ref="T5" r:id="rId23" display="http://nkcbank.ru/UserFiles/File/Risks/Grain/Risk-parameters%20(static,%20market).xlsx "/>
    <hyperlink ref="U5" r:id="rId24" display="http://nkcbank.com/securInfos.do"/>
  </hyperlinks>
  <pageMargins left="0.25" right="0.25" top="0.75" bottom="0.75" header="0.3" footer="0.3"/>
  <pageSetup orientation="landscape"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
  <sheetViews>
    <sheetView workbookViewId="0">
      <selection activeCell="F1" sqref="F1:H1"/>
    </sheetView>
  </sheetViews>
  <sheetFormatPr defaultColWidth="9.140625" defaultRowHeight="15" x14ac:dyDescent="0.25"/>
  <cols>
    <col min="1" max="1" width="11.28515625" style="17" customWidth="1"/>
    <col min="2" max="2" width="13.5703125" style="84" customWidth="1"/>
    <col min="3" max="3" width="21.28515625" style="84" customWidth="1"/>
    <col min="4" max="5" width="11.28515625" style="17" customWidth="1"/>
    <col min="6" max="6" width="11" style="17" bestFit="1" customWidth="1"/>
    <col min="7" max="8" width="11.28515625" style="17" customWidth="1"/>
    <col min="9" max="9" width="15.85546875" style="17" customWidth="1"/>
    <col min="10" max="10" width="15.140625" style="17" customWidth="1"/>
    <col min="11" max="13" width="11.28515625" style="17" customWidth="1"/>
    <col min="14" max="14" width="16.42578125" style="17" customWidth="1"/>
    <col min="15" max="19" width="11.28515625" style="17" customWidth="1"/>
    <col min="20" max="20" width="15.140625" style="17" customWidth="1"/>
    <col min="21" max="16384" width="9.140625" style="17"/>
  </cols>
  <sheetData>
    <row r="1" spans="1:20" s="170" customFormat="1" x14ac:dyDescent="0.25">
      <c r="A1" s="170" t="s">
        <v>233</v>
      </c>
      <c r="B1" s="167" t="s">
        <v>550</v>
      </c>
      <c r="C1" s="167" t="s">
        <v>566</v>
      </c>
      <c r="D1" s="170" t="s">
        <v>258</v>
      </c>
      <c r="E1" s="170" t="s">
        <v>332</v>
      </c>
      <c r="F1" s="73" t="s">
        <v>18</v>
      </c>
      <c r="G1" s="210" t="s">
        <v>19</v>
      </c>
      <c r="H1" s="210" t="s">
        <v>20</v>
      </c>
      <c r="I1" s="210" t="s">
        <v>21</v>
      </c>
      <c r="J1" s="210" t="s">
        <v>22</v>
      </c>
      <c r="K1" s="210" t="s">
        <v>23</v>
      </c>
      <c r="L1" s="210" t="s">
        <v>24</v>
      </c>
      <c r="M1" s="210" t="s">
        <v>25</v>
      </c>
      <c r="N1" s="210" t="s">
        <v>26</v>
      </c>
      <c r="O1" s="210" t="s">
        <v>27</v>
      </c>
      <c r="P1" s="210" t="s">
        <v>28</v>
      </c>
      <c r="Q1" s="210" t="s">
        <v>29</v>
      </c>
      <c r="R1" s="210" t="s">
        <v>30</v>
      </c>
      <c r="S1" s="210" t="s">
        <v>31</v>
      </c>
      <c r="T1" s="73" t="s">
        <v>430</v>
      </c>
    </row>
    <row r="2" spans="1:20" s="100" customFormat="1" x14ac:dyDescent="0.2">
      <c r="A2" s="156">
        <v>42643</v>
      </c>
      <c r="B2" s="157" t="s">
        <v>401</v>
      </c>
      <c r="C2" s="157" t="s">
        <v>604</v>
      </c>
      <c r="D2" s="157" t="s">
        <v>289</v>
      </c>
      <c r="E2" s="157" t="s">
        <v>605</v>
      </c>
      <c r="F2" s="203">
        <v>8103963822.0499992</v>
      </c>
      <c r="G2" s="203">
        <v>0</v>
      </c>
      <c r="H2" s="203">
        <v>0</v>
      </c>
      <c r="I2" s="202">
        <v>871823075.85000014</v>
      </c>
      <c r="J2" s="202">
        <v>6604157367.9700012</v>
      </c>
      <c r="K2" s="203">
        <v>0</v>
      </c>
      <c r="L2" s="203">
        <v>0</v>
      </c>
      <c r="M2" s="203">
        <v>0</v>
      </c>
      <c r="N2" s="203">
        <v>0</v>
      </c>
      <c r="O2" s="203">
        <v>0</v>
      </c>
      <c r="P2" s="203">
        <v>0</v>
      </c>
      <c r="Q2" s="203">
        <v>0</v>
      </c>
      <c r="R2" s="203">
        <v>0</v>
      </c>
      <c r="S2" s="203">
        <v>0</v>
      </c>
      <c r="T2" s="202">
        <f>J2+I2+F2</f>
        <v>15579944265.870001</v>
      </c>
    </row>
    <row r="3" spans="1:20" s="100" customFormat="1" ht="30" x14ac:dyDescent="0.2">
      <c r="A3" s="156">
        <v>42643</v>
      </c>
      <c r="B3" s="157" t="s">
        <v>401</v>
      </c>
      <c r="C3" s="157" t="s">
        <v>604</v>
      </c>
      <c r="D3" s="157" t="s">
        <v>290</v>
      </c>
      <c r="E3" s="157" t="s">
        <v>605</v>
      </c>
      <c r="F3" s="203">
        <v>8103963822.0499992</v>
      </c>
      <c r="G3" s="203">
        <v>0</v>
      </c>
      <c r="H3" s="203">
        <v>0</v>
      </c>
      <c r="I3" s="202">
        <v>803678179.11140001</v>
      </c>
      <c r="J3" s="203">
        <v>6489985216.8400002</v>
      </c>
      <c r="K3" s="203">
        <v>0</v>
      </c>
      <c r="L3" s="203">
        <v>0</v>
      </c>
      <c r="M3" s="203">
        <v>0</v>
      </c>
      <c r="N3" s="203">
        <v>0</v>
      </c>
      <c r="O3" s="203">
        <v>0</v>
      </c>
      <c r="P3" s="203">
        <v>0</v>
      </c>
      <c r="Q3" s="203">
        <v>0</v>
      </c>
      <c r="R3" s="203">
        <v>0</v>
      </c>
      <c r="S3" s="203">
        <v>0</v>
      </c>
      <c r="T3" s="202">
        <f>J3+I3+F3</f>
        <v>15397627218.0014</v>
      </c>
    </row>
    <row r="4" spans="1:20" s="100" customFormat="1" x14ac:dyDescent="0.2">
      <c r="A4" s="101"/>
      <c r="B4" s="130"/>
      <c r="C4" s="130"/>
      <c r="D4" s="130"/>
      <c r="E4" s="130"/>
      <c r="F4" s="102"/>
      <c r="G4" s="102"/>
      <c r="H4" s="102"/>
      <c r="I4" s="102"/>
      <c r="J4" s="102"/>
      <c r="K4" s="102"/>
      <c r="L4" s="102"/>
      <c r="M4" s="102"/>
      <c r="N4" s="102"/>
      <c r="O4" s="102"/>
      <c r="P4" s="102"/>
      <c r="Q4" s="102"/>
      <c r="R4" s="102"/>
      <c r="S4" s="102"/>
      <c r="T4" s="102"/>
    </row>
    <row r="5" spans="1:20" x14ac:dyDescent="0.25">
      <c r="A5" s="101"/>
      <c r="B5" s="130"/>
      <c r="C5" s="130"/>
      <c r="D5" s="130"/>
      <c r="E5" s="130"/>
      <c r="F5" s="102"/>
      <c r="G5" s="102"/>
      <c r="H5" s="102"/>
      <c r="I5" s="102"/>
      <c r="J5" s="102"/>
      <c r="K5" s="102"/>
      <c r="L5" s="102"/>
      <c r="M5" s="102"/>
      <c r="N5" s="102"/>
      <c r="O5" s="102"/>
      <c r="P5" s="102"/>
      <c r="Q5" s="102"/>
      <c r="R5" s="102"/>
      <c r="S5" s="102"/>
      <c r="T5" s="102"/>
    </row>
    <row r="6" spans="1:20" x14ac:dyDescent="0.25">
      <c r="B6" s="130"/>
      <c r="C6" s="130"/>
      <c r="D6" s="130"/>
      <c r="E6" s="130"/>
    </row>
  </sheetData>
  <customSheetViews>
    <customSheetView guid="{967DC55C-0298-49F0-84C6-025ADEC85196}">
      <selection activeCell="F1" sqref="F1:H1"/>
      <pageMargins left="0.7" right="0.7" top="0.75" bottom="0.75" header="0.3" footer="0.3"/>
      <pageSetup orientation="portrait" r:id="rId1"/>
    </customSheetView>
    <customSheetView guid="{206FE70D-09BF-467A-9577-4C3512F79932}">
      <selection sqref="A1:XFD1"/>
      <pageMargins left="0.7" right="0.7" top="0.75" bottom="0.75" header="0.3" footer="0.3"/>
      <pageSetup orientation="portrait" r:id="rId2"/>
    </customSheetView>
    <customSheetView guid="{F811D47F-4262-4B5E-8007-955A93462BE3}">
      <selection activeCell="A3" sqref="A3"/>
      <pageMargins left="0.7" right="0.7" top="0.75" bottom="0.75" header="0.3" footer="0.3"/>
      <pageSetup orientation="portrait" r:id="rId3"/>
    </customSheetView>
    <customSheetView guid="{4372F9AE-662C-4ADB-B08E-8C7A0C40F12B}">
      <pageMargins left="0.7" right="0.7" top="0.75" bottom="0.75" header="0.3" footer="0.3"/>
      <pageSetup orientation="portrait" r:id="rId4"/>
    </customSheetView>
    <customSheetView guid="{554124E1-56DE-415D-BD5B-D93BD8BEA5C0}">
      <selection activeCell="M23" sqref="G21:M23"/>
      <pageMargins left="0.7" right="0.7" top="0.75" bottom="0.75" header="0.3" footer="0.3"/>
      <pageSetup orientation="portrait" r:id="rId5"/>
    </customSheetView>
    <customSheetView guid="{3D97F872-2DE0-4E00-B676-66C7A2679D52}">
      <selection activeCell="A4" sqref="A4"/>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A3" sqref="A3"/>
      <pageMargins left="0.7" right="0.7" top="0.75" bottom="0.75" header="0.3" footer="0.3"/>
      <pageSetup orientation="portrait" r:id="rId8"/>
    </customSheetView>
  </customSheetView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
  <sheetViews>
    <sheetView workbookViewId="0">
      <selection activeCell="F1" sqref="F1:I1"/>
    </sheetView>
  </sheetViews>
  <sheetFormatPr defaultColWidth="9.140625" defaultRowHeight="15" x14ac:dyDescent="0.25"/>
  <cols>
    <col min="1" max="1" width="11.140625" style="12" bestFit="1" customWidth="1"/>
    <col min="2" max="2" width="13.42578125" style="84" customWidth="1"/>
    <col min="3" max="3" width="21" style="84" customWidth="1"/>
    <col min="4" max="4" width="32.42578125" style="12" customWidth="1"/>
    <col min="5" max="5" width="10" style="12" customWidth="1"/>
    <col min="6" max="9" width="9.85546875" style="12" customWidth="1"/>
    <col min="10" max="16384" width="9.140625" style="12"/>
  </cols>
  <sheetData>
    <row r="1" spans="1:9" s="17" customFormat="1" x14ac:dyDescent="0.25">
      <c r="A1" s="17" t="s">
        <v>233</v>
      </c>
      <c r="B1" s="53" t="s">
        <v>550</v>
      </c>
      <c r="C1" s="53" t="s">
        <v>566</v>
      </c>
      <c r="D1" s="17" t="s">
        <v>258</v>
      </c>
      <c r="E1" s="26" t="s">
        <v>332</v>
      </c>
      <c r="F1" s="210" t="s">
        <v>34</v>
      </c>
      <c r="G1" s="210" t="s">
        <v>37</v>
      </c>
      <c r="H1" s="210" t="s">
        <v>38</v>
      </c>
      <c r="I1" s="170" t="s">
        <v>41</v>
      </c>
    </row>
    <row r="2" spans="1:9" ht="45" x14ac:dyDescent="0.25">
      <c r="A2" s="156">
        <v>42643</v>
      </c>
      <c r="B2" s="157" t="s">
        <v>551</v>
      </c>
      <c r="C2" s="157" t="s">
        <v>606</v>
      </c>
      <c r="D2" s="104"/>
      <c r="E2" s="104"/>
      <c r="F2" s="73" t="s">
        <v>573</v>
      </c>
      <c r="G2" s="73" t="s">
        <v>573</v>
      </c>
      <c r="H2" s="73" t="s">
        <v>573</v>
      </c>
      <c r="I2" s="73" t="s">
        <v>573</v>
      </c>
    </row>
    <row r="3" spans="1:9" ht="30" x14ac:dyDescent="0.25">
      <c r="A3" s="156">
        <v>42643</v>
      </c>
      <c r="B3" s="157" t="s">
        <v>551</v>
      </c>
      <c r="C3" s="157" t="s">
        <v>607</v>
      </c>
      <c r="D3" s="104"/>
      <c r="E3" s="104"/>
      <c r="F3" s="73" t="s">
        <v>573</v>
      </c>
      <c r="G3" s="73" t="s">
        <v>573</v>
      </c>
      <c r="H3" s="73" t="s">
        <v>573</v>
      </c>
      <c r="I3" s="73" t="s">
        <v>573</v>
      </c>
    </row>
    <row r="4" spans="1:9" ht="30" x14ac:dyDescent="0.25">
      <c r="A4" s="156">
        <v>42643</v>
      </c>
      <c r="B4" s="157" t="s">
        <v>551</v>
      </c>
      <c r="C4" s="157" t="s">
        <v>608</v>
      </c>
      <c r="F4" s="73" t="s">
        <v>573</v>
      </c>
      <c r="G4" s="73" t="s">
        <v>573</v>
      </c>
      <c r="H4" s="73" t="s">
        <v>573</v>
      </c>
      <c r="I4" s="73" t="s">
        <v>573</v>
      </c>
    </row>
    <row r="5" spans="1:9" ht="30" x14ac:dyDescent="0.25">
      <c r="A5" s="156">
        <v>42643</v>
      </c>
      <c r="B5" s="157" t="s">
        <v>551</v>
      </c>
      <c r="C5" s="157" t="s">
        <v>609</v>
      </c>
      <c r="F5" s="73" t="s">
        <v>573</v>
      </c>
      <c r="G5" s="73" t="s">
        <v>573</v>
      </c>
      <c r="H5" s="73" t="s">
        <v>573</v>
      </c>
      <c r="I5" s="73" t="s">
        <v>573</v>
      </c>
    </row>
    <row r="6" spans="1:9" ht="30" x14ac:dyDescent="0.25">
      <c r="A6" s="156">
        <v>42643</v>
      </c>
      <c r="B6" s="157" t="s">
        <v>551</v>
      </c>
      <c r="C6" s="157" t="s">
        <v>646</v>
      </c>
      <c r="F6" s="73" t="s">
        <v>573</v>
      </c>
      <c r="G6" s="73" t="s">
        <v>573</v>
      </c>
      <c r="H6" s="73" t="s">
        <v>573</v>
      </c>
      <c r="I6" s="73" t="s">
        <v>573</v>
      </c>
    </row>
    <row r="7" spans="1:9" x14ac:dyDescent="0.25">
      <c r="A7" s="156">
        <v>42643</v>
      </c>
      <c r="B7" s="157" t="s">
        <v>401</v>
      </c>
      <c r="C7" s="157" t="s">
        <v>604</v>
      </c>
      <c r="F7" s="73" t="s">
        <v>573</v>
      </c>
      <c r="G7" s="73" t="s">
        <v>573</v>
      </c>
      <c r="H7" s="73" t="s">
        <v>573</v>
      </c>
      <c r="I7" s="73" t="s">
        <v>573</v>
      </c>
    </row>
  </sheetData>
  <customSheetViews>
    <customSheetView guid="{967DC55C-0298-49F0-84C6-025ADEC85196}">
      <selection activeCell="F1" sqref="F1:I1"/>
      <pageMargins left="0.7" right="0.7" top="0.75" bottom="0.75" header="0.3" footer="0.3"/>
    </customSheetView>
    <customSheetView guid="{206FE70D-09BF-467A-9577-4C3512F79932}">
      <selection activeCell="F1" sqref="F1:I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7" sqref="A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style="20" customWidth="1"/>
    <col min="5" max="5" width="11.5703125" style="20" customWidth="1"/>
    <col min="6" max="6" width="14" customWidth="1"/>
    <col min="7" max="7" width="14.42578125" customWidth="1"/>
  </cols>
  <sheetData>
    <row r="1" spans="1:7" x14ac:dyDescent="0.25">
      <c r="A1" s="17" t="s">
        <v>233</v>
      </c>
      <c r="B1" s="53" t="s">
        <v>550</v>
      </c>
      <c r="C1" s="53" t="s">
        <v>566</v>
      </c>
      <c r="D1" s="26" t="s">
        <v>258</v>
      </c>
      <c r="E1" s="17" t="s">
        <v>332</v>
      </c>
      <c r="F1" s="170" t="s">
        <v>36</v>
      </c>
      <c r="G1" s="170" t="s">
        <v>40</v>
      </c>
    </row>
    <row r="2" spans="1:7" x14ac:dyDescent="0.25">
      <c r="A2" s="156">
        <v>42643</v>
      </c>
      <c r="B2" s="157" t="s">
        <v>401</v>
      </c>
      <c r="C2" s="157" t="s">
        <v>604</v>
      </c>
      <c r="D2" s="98"/>
      <c r="E2" s="98"/>
      <c r="F2" s="73" t="s">
        <v>573</v>
      </c>
      <c r="G2" s="73" t="s">
        <v>573</v>
      </c>
    </row>
    <row r="3" spans="1:7" x14ac:dyDescent="0.25">
      <c r="A3" s="156"/>
      <c r="B3" s="98"/>
      <c r="C3" s="98"/>
      <c r="D3" s="98"/>
      <c r="E3" s="98"/>
      <c r="F3" s="102"/>
      <c r="G3" s="102"/>
    </row>
    <row r="4" spans="1:7" x14ac:dyDescent="0.25">
      <c r="A4" s="156"/>
      <c r="D4" s="19"/>
      <c r="E4" s="19"/>
      <c r="F4" s="18"/>
      <c r="G4" s="18"/>
    </row>
    <row r="5" spans="1:7" x14ac:dyDescent="0.25">
      <c r="A5" s="156"/>
      <c r="D5" s="19"/>
      <c r="E5" s="19"/>
      <c r="F5" s="18"/>
      <c r="G5" s="18"/>
    </row>
    <row r="6" spans="1:7" x14ac:dyDescent="0.25">
      <c r="A6" s="156"/>
    </row>
    <row r="7" spans="1:7" x14ac:dyDescent="0.25">
      <c r="A7" s="156"/>
    </row>
  </sheetData>
  <customSheetViews>
    <customSheetView guid="{967DC55C-0298-49F0-84C6-025ADEC85196}">
      <selection activeCell="F1" sqref="F1:G1"/>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4" width="16" customWidth="1"/>
    <col min="5" max="5" width="16" style="20" customWidth="1"/>
    <col min="6" max="6" width="18.28515625" style="185" customWidth="1"/>
    <col min="7" max="7" width="20.140625" customWidth="1"/>
    <col min="8" max="8" width="22.28515625" customWidth="1"/>
  </cols>
  <sheetData>
    <row r="1" spans="1:8" x14ac:dyDescent="0.25">
      <c r="A1" s="17" t="s">
        <v>233</v>
      </c>
      <c r="B1" s="53" t="s">
        <v>550</v>
      </c>
      <c r="C1" s="53" t="s">
        <v>566</v>
      </c>
      <c r="D1" t="s">
        <v>258</v>
      </c>
      <c r="E1" s="20" t="s">
        <v>332</v>
      </c>
      <c r="F1" s="185" t="s">
        <v>45</v>
      </c>
    </row>
    <row r="2" spans="1:8" ht="30" x14ac:dyDescent="0.25">
      <c r="A2" s="174">
        <v>42643</v>
      </c>
      <c r="B2" s="157" t="s">
        <v>551</v>
      </c>
      <c r="C2" s="157" t="s">
        <v>606</v>
      </c>
      <c r="D2" s="157" t="s">
        <v>261</v>
      </c>
      <c r="E2" s="157" t="s">
        <v>605</v>
      </c>
      <c r="F2" s="212">
        <v>406975752947.19739</v>
      </c>
      <c r="G2" s="127"/>
      <c r="H2" s="166"/>
    </row>
    <row r="3" spans="1:8" ht="30" x14ac:dyDescent="0.25">
      <c r="A3" s="174">
        <v>42643</v>
      </c>
      <c r="B3" s="157" t="s">
        <v>551</v>
      </c>
      <c r="C3" s="157" t="s">
        <v>606</v>
      </c>
      <c r="D3" s="157" t="s">
        <v>262</v>
      </c>
      <c r="E3" s="157" t="s">
        <v>605</v>
      </c>
      <c r="F3" s="212">
        <v>0</v>
      </c>
    </row>
    <row r="4" spans="1:8" ht="30" x14ac:dyDescent="0.25">
      <c r="A4" s="156">
        <v>42643</v>
      </c>
      <c r="B4" s="157" t="s">
        <v>551</v>
      </c>
      <c r="C4" s="157" t="s">
        <v>606</v>
      </c>
      <c r="D4" s="157" t="s">
        <v>272</v>
      </c>
      <c r="E4" s="157" t="s">
        <v>605</v>
      </c>
      <c r="F4" s="212">
        <v>12026216052.802601</v>
      </c>
      <c r="G4" s="127"/>
      <c r="H4" s="166"/>
    </row>
    <row r="5" spans="1:8" ht="30" x14ac:dyDescent="0.25">
      <c r="A5" s="156">
        <v>42643</v>
      </c>
      <c r="B5" s="157" t="s">
        <v>551</v>
      </c>
      <c r="C5" s="157" t="s">
        <v>606</v>
      </c>
      <c r="D5" s="157" t="s">
        <v>268</v>
      </c>
      <c r="E5" s="157" t="s">
        <v>605</v>
      </c>
      <c r="F5" s="212">
        <v>419001969000</v>
      </c>
      <c r="H5" s="139"/>
    </row>
    <row r="6" spans="1:8" x14ac:dyDescent="0.25">
      <c r="A6" s="156">
        <v>42643</v>
      </c>
      <c r="B6" s="157" t="s">
        <v>551</v>
      </c>
      <c r="C6" s="157" t="s">
        <v>607</v>
      </c>
      <c r="D6" s="157" t="s">
        <v>261</v>
      </c>
      <c r="E6" s="157" t="s">
        <v>605</v>
      </c>
      <c r="F6" s="212">
        <v>76377728158.848297</v>
      </c>
      <c r="G6" s="127"/>
      <c r="H6" s="139"/>
    </row>
    <row r="7" spans="1:8" x14ac:dyDescent="0.25">
      <c r="A7" s="156">
        <v>42643</v>
      </c>
      <c r="B7" s="157" t="s">
        <v>551</v>
      </c>
      <c r="C7" s="157" t="s">
        <v>607</v>
      </c>
      <c r="D7" s="157" t="s">
        <v>262</v>
      </c>
      <c r="E7" s="157" t="s">
        <v>605</v>
      </c>
      <c r="F7" s="212">
        <v>0</v>
      </c>
      <c r="H7" s="139"/>
    </row>
    <row r="8" spans="1:8" x14ac:dyDescent="0.25">
      <c r="A8" s="156">
        <v>42643</v>
      </c>
      <c r="B8" s="157" t="s">
        <v>551</v>
      </c>
      <c r="C8" s="157" t="s">
        <v>607</v>
      </c>
      <c r="D8" s="157" t="s">
        <v>272</v>
      </c>
      <c r="E8" s="157" t="s">
        <v>605</v>
      </c>
      <c r="F8" s="212">
        <v>150634437841.1517</v>
      </c>
      <c r="H8" s="139"/>
    </row>
    <row r="9" spans="1:8" x14ac:dyDescent="0.25">
      <c r="A9" s="156">
        <v>42643</v>
      </c>
      <c r="B9" s="157" t="s">
        <v>551</v>
      </c>
      <c r="C9" s="157" t="s">
        <v>607</v>
      </c>
      <c r="D9" s="157" t="s">
        <v>268</v>
      </c>
      <c r="E9" s="157" t="s">
        <v>605</v>
      </c>
      <c r="F9" s="212">
        <v>227012166000</v>
      </c>
      <c r="H9" s="139"/>
    </row>
    <row r="10" spans="1:8" s="75" customFormat="1" x14ac:dyDescent="0.25">
      <c r="A10" s="156">
        <v>42643</v>
      </c>
      <c r="B10" s="157" t="s">
        <v>551</v>
      </c>
      <c r="C10" s="157" t="s">
        <v>608</v>
      </c>
      <c r="D10" s="157" t="s">
        <v>261</v>
      </c>
      <c r="E10" s="157" t="s">
        <v>605</v>
      </c>
      <c r="F10" s="212">
        <v>6465516852.3247223</v>
      </c>
      <c r="G10" s="127"/>
      <c r="H10" s="139"/>
    </row>
    <row r="11" spans="1:8" s="75" customFormat="1" x14ac:dyDescent="0.25">
      <c r="A11" s="156">
        <v>42643</v>
      </c>
      <c r="B11" s="157" t="s">
        <v>551</v>
      </c>
      <c r="C11" s="157" t="s">
        <v>608</v>
      </c>
      <c r="D11" s="157" t="s">
        <v>262</v>
      </c>
      <c r="E11" s="157" t="s">
        <v>605</v>
      </c>
      <c r="F11" s="212">
        <v>0</v>
      </c>
      <c r="H11" s="139"/>
    </row>
    <row r="12" spans="1:8" s="75" customFormat="1" x14ac:dyDescent="0.25">
      <c r="A12" s="156">
        <v>42643</v>
      </c>
      <c r="B12" s="157" t="s">
        <v>551</v>
      </c>
      <c r="C12" s="157" t="s">
        <v>608</v>
      </c>
      <c r="D12" s="157" t="s">
        <v>272</v>
      </c>
      <c r="E12" s="157" t="s">
        <v>605</v>
      </c>
      <c r="F12" s="212">
        <v>26273972147.675278</v>
      </c>
      <c r="G12" s="127"/>
      <c r="H12" s="139"/>
    </row>
    <row r="13" spans="1:8" s="75" customFormat="1" x14ac:dyDescent="0.25">
      <c r="A13" s="156">
        <v>42643</v>
      </c>
      <c r="B13" s="157" t="s">
        <v>551</v>
      </c>
      <c r="C13" s="157" t="s">
        <v>608</v>
      </c>
      <c r="D13" s="157" t="s">
        <v>268</v>
      </c>
      <c r="E13" s="157" t="s">
        <v>605</v>
      </c>
      <c r="F13" s="212">
        <v>32739489000</v>
      </c>
      <c r="G13" s="127"/>
      <c r="H13" s="139"/>
    </row>
    <row r="14" spans="1:8" s="75" customFormat="1" ht="30" x14ac:dyDescent="0.25">
      <c r="A14" s="156">
        <v>42643</v>
      </c>
      <c r="B14" s="157" t="s">
        <v>551</v>
      </c>
      <c r="C14" s="157" t="s">
        <v>609</v>
      </c>
      <c r="D14" s="157" t="s">
        <v>261</v>
      </c>
      <c r="E14" s="157" t="s">
        <v>605</v>
      </c>
      <c r="F14" s="212">
        <v>695569317.13322258</v>
      </c>
      <c r="H14" s="166"/>
    </row>
    <row r="15" spans="1:8" s="75" customFormat="1" ht="30" x14ac:dyDescent="0.25">
      <c r="A15" s="156">
        <v>42643</v>
      </c>
      <c r="B15" s="157" t="s">
        <v>551</v>
      </c>
      <c r="C15" s="157" t="s">
        <v>609</v>
      </c>
      <c r="D15" s="157" t="s">
        <v>262</v>
      </c>
      <c r="E15" s="157" t="s">
        <v>605</v>
      </c>
      <c r="F15" s="212">
        <v>0</v>
      </c>
    </row>
    <row r="16" spans="1:8" s="75" customFormat="1" ht="30" x14ac:dyDescent="0.25">
      <c r="A16" s="156">
        <v>42643</v>
      </c>
      <c r="B16" s="157" t="s">
        <v>551</v>
      </c>
      <c r="C16" s="157" t="s">
        <v>609</v>
      </c>
      <c r="D16" s="157" t="s">
        <v>272</v>
      </c>
      <c r="E16" s="157" t="s">
        <v>605</v>
      </c>
      <c r="F16" s="212">
        <v>156682.8667774511</v>
      </c>
    </row>
    <row r="17" spans="1:8" s="75" customFormat="1" ht="30" x14ac:dyDescent="0.25">
      <c r="A17" s="156">
        <v>42643</v>
      </c>
      <c r="B17" s="157" t="s">
        <v>551</v>
      </c>
      <c r="C17" s="157" t="s">
        <v>609</v>
      </c>
      <c r="D17" s="157" t="s">
        <v>268</v>
      </c>
      <c r="E17" s="157" t="s">
        <v>605</v>
      </c>
      <c r="F17" s="212">
        <v>695726000</v>
      </c>
      <c r="H17" s="166"/>
    </row>
    <row r="18" spans="1:8" x14ac:dyDescent="0.25">
      <c r="A18" s="156">
        <v>42643</v>
      </c>
      <c r="B18" s="157" t="s">
        <v>551</v>
      </c>
      <c r="C18" s="157" t="s">
        <v>646</v>
      </c>
      <c r="D18" s="157" t="s">
        <v>261</v>
      </c>
      <c r="E18" s="157" t="s">
        <v>605</v>
      </c>
      <c r="F18" s="212">
        <v>0</v>
      </c>
    </row>
    <row r="19" spans="1:8" x14ac:dyDescent="0.25">
      <c r="A19" s="156">
        <v>42643</v>
      </c>
      <c r="B19" s="157" t="s">
        <v>551</v>
      </c>
      <c r="C19" s="157" t="s">
        <v>646</v>
      </c>
      <c r="D19" s="157" t="s">
        <v>262</v>
      </c>
      <c r="E19" s="157" t="s">
        <v>605</v>
      </c>
      <c r="F19" s="212">
        <v>0</v>
      </c>
    </row>
    <row r="20" spans="1:8" x14ac:dyDescent="0.25">
      <c r="A20" s="156">
        <v>42643</v>
      </c>
      <c r="B20" s="157" t="s">
        <v>551</v>
      </c>
      <c r="C20" s="157" t="s">
        <v>646</v>
      </c>
      <c r="D20" s="157" t="s">
        <v>272</v>
      </c>
      <c r="E20" s="157" t="s">
        <v>605</v>
      </c>
      <c r="F20" s="212">
        <v>0</v>
      </c>
    </row>
    <row r="21" spans="1:8" x14ac:dyDescent="0.25">
      <c r="A21" s="156">
        <v>42643</v>
      </c>
      <c r="B21" s="157" t="s">
        <v>551</v>
      </c>
      <c r="C21" s="157" t="s">
        <v>646</v>
      </c>
      <c r="D21" s="157" t="s">
        <v>268</v>
      </c>
      <c r="E21" s="157" t="s">
        <v>605</v>
      </c>
      <c r="F21" s="212">
        <v>0</v>
      </c>
    </row>
  </sheetData>
  <customSheetViews>
    <customSheetView guid="{967DC55C-0298-49F0-84C6-025ADEC85196}">
      <selection activeCell="F1" sqref="F1"/>
      <pageMargins left="0.7" right="0.7" top="0.75" bottom="0.75" header="0.3" footer="0.3"/>
      <pageSetup paperSize="9" orientation="landscape" r:id="rId1"/>
    </customSheetView>
    <customSheetView guid="{206FE70D-09BF-467A-9577-4C3512F79932}">
      <selection activeCell="F1" sqref="F1"/>
      <pageMargins left="0.7" right="0.7" top="0.75" bottom="0.75" header="0.3" footer="0.3"/>
      <pageSetup paperSize="9" orientation="landscape" r:id="rId2"/>
    </customSheetView>
    <customSheetView guid="{F811D47F-4262-4B5E-8007-955A93462BE3}" topLeftCell="A4">
      <selection activeCell="A21" sqref="A21"/>
      <pageMargins left="0.7" right="0.7" top="0.75" bottom="0.75" header="0.3" footer="0.3"/>
      <pageSetup paperSize="9" orientation="landscape" r:id="rId3"/>
    </customSheetView>
    <customSheetView guid="{4372F9AE-662C-4ADB-B08E-8C7A0C40F12B}">
      <pageMargins left="0.7" right="0.7" top="0.75" bottom="0.75" header="0.3" footer="0.3"/>
      <pageSetup paperSize="9" orientation="landscape" r:id="rId4"/>
    </customSheetView>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 guid="{7FBCC239-4A39-4AB5-9BCA-3896DA97F0E5}">
      <selection activeCell="A2" sqref="A2"/>
      <pageMargins left="0.7" right="0.7" top="0.75" bottom="0.75" header="0.3" footer="0.3"/>
      <pageSetup paperSize="9" orientation="landscape" r:id="rId5"/>
    </customSheetView>
    <customSheetView guid="{E23688AB-0CBF-48B3-84AB-6255C0894A0D}">
      <selection activeCell="F1" sqref="F1"/>
      <pageMargins left="0.7" right="0.7" top="0.75" bottom="0.75" header="0.3" footer="0.3"/>
      <pageSetup paperSize="9" orientation="landscape" r:id="rId6"/>
    </customSheetView>
  </customSheetView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65"/>
  <sheetViews>
    <sheetView zoomScale="80" zoomScaleNormal="100" workbookViewId="0">
      <pane xSplit="4" ySplit="1" topLeftCell="E2" activePane="bottomRight" state="frozen"/>
      <selection pane="topRight" activeCell="E1" sqref="E1"/>
      <selection pane="bottomLeft" activeCell="A2" sqref="A2"/>
      <selection pane="bottomRight" activeCell="T1" sqref="F1:T1"/>
    </sheetView>
  </sheetViews>
  <sheetFormatPr defaultColWidth="7.7109375" defaultRowHeight="15" x14ac:dyDescent="0.25"/>
  <cols>
    <col min="1" max="1" width="12.42578125" style="17" customWidth="1"/>
    <col min="2" max="2" width="12.5703125" style="84" customWidth="1"/>
    <col min="3" max="3" width="19.85546875" style="84" customWidth="1"/>
    <col min="4" max="4" width="20.85546875" style="17" customWidth="1"/>
    <col min="5" max="5" width="8.7109375" style="169" customWidth="1"/>
    <col min="6" max="8" width="11.28515625" style="170" customWidth="1"/>
    <col min="9" max="9" width="19.140625" style="170" customWidth="1"/>
    <col min="10" max="10" width="21" style="170" customWidth="1"/>
    <col min="11" max="11" width="11.28515625" style="170" customWidth="1"/>
    <col min="12" max="12" width="21.28515625" style="170" customWidth="1"/>
    <col min="13" max="13" width="18.85546875" style="170" customWidth="1"/>
    <col min="14" max="14" width="19.5703125" style="170" customWidth="1"/>
    <col min="15" max="15" width="18.42578125" style="170" customWidth="1"/>
    <col min="16" max="16" width="15.85546875" style="170" customWidth="1"/>
    <col min="17" max="19" width="11.28515625" style="170" customWidth="1"/>
    <col min="20" max="20" width="19.28515625" style="170" customWidth="1"/>
    <col min="21" max="21" width="24.85546875" style="17" customWidth="1"/>
    <col min="22" max="22" width="23.28515625" style="17" customWidth="1"/>
    <col min="23" max="23" width="15.28515625" style="17" customWidth="1"/>
    <col min="24" max="24" width="22" style="17" customWidth="1"/>
    <col min="25" max="16384" width="7.7109375" style="17"/>
  </cols>
  <sheetData>
    <row r="1" spans="1:24" x14ac:dyDescent="0.25">
      <c r="A1" s="17" t="s">
        <v>233</v>
      </c>
      <c r="B1" s="53" t="s">
        <v>550</v>
      </c>
      <c r="C1" s="53" t="s">
        <v>566</v>
      </c>
      <c r="D1" s="17" t="s">
        <v>258</v>
      </c>
      <c r="E1" s="170" t="s">
        <v>332</v>
      </c>
      <c r="F1" s="23" t="s">
        <v>46</v>
      </c>
      <c r="G1" s="23" t="s">
        <v>50</v>
      </c>
      <c r="H1" s="23" t="s">
        <v>51</v>
      </c>
      <c r="I1" s="23" t="s">
        <v>52</v>
      </c>
      <c r="J1" s="23" t="s">
        <v>53</v>
      </c>
      <c r="K1" s="23" t="s">
        <v>54</v>
      </c>
      <c r="L1" s="23" t="s">
        <v>55</v>
      </c>
      <c r="M1" s="23" t="s">
        <v>56</v>
      </c>
      <c r="N1" s="23" t="s">
        <v>57</v>
      </c>
      <c r="O1" s="23" t="s">
        <v>58</v>
      </c>
      <c r="P1" s="23" t="s">
        <v>59</v>
      </c>
      <c r="Q1" s="23" t="s">
        <v>60</v>
      </c>
      <c r="R1" s="23" t="s">
        <v>61</v>
      </c>
      <c r="S1" s="23" t="s">
        <v>62</v>
      </c>
      <c r="T1" s="211" t="s">
        <v>63</v>
      </c>
    </row>
    <row r="2" spans="1:24" ht="45" x14ac:dyDescent="0.25">
      <c r="A2" s="156">
        <v>42643</v>
      </c>
      <c r="B2" s="157" t="s">
        <v>551</v>
      </c>
      <c r="C2" s="157" t="s">
        <v>606</v>
      </c>
      <c r="D2" s="157" t="s">
        <v>263</v>
      </c>
      <c r="E2" s="172" t="s">
        <v>605</v>
      </c>
      <c r="F2" s="212">
        <v>0</v>
      </c>
      <c r="G2" s="212">
        <v>0</v>
      </c>
      <c r="H2" s="212">
        <v>0</v>
      </c>
      <c r="I2" s="212">
        <v>426130117696.0863</v>
      </c>
      <c r="J2" s="212">
        <v>0</v>
      </c>
      <c r="K2" s="212">
        <v>0</v>
      </c>
      <c r="L2" s="212">
        <v>0</v>
      </c>
      <c r="M2" s="212">
        <v>0</v>
      </c>
      <c r="N2" s="212">
        <v>0</v>
      </c>
      <c r="O2" s="212">
        <v>0</v>
      </c>
      <c r="P2" s="212">
        <v>908887500</v>
      </c>
      <c r="Q2" s="212">
        <v>0</v>
      </c>
      <c r="R2" s="212">
        <v>0</v>
      </c>
      <c r="S2" s="212">
        <v>0</v>
      </c>
      <c r="T2" s="213">
        <v>427039005196.0863</v>
      </c>
      <c r="U2" s="129"/>
    </row>
    <row r="3" spans="1:24" ht="45" x14ac:dyDescent="0.25">
      <c r="A3" s="156">
        <v>42643</v>
      </c>
      <c r="B3" s="157" t="s">
        <v>551</v>
      </c>
      <c r="C3" s="157" t="s">
        <v>606</v>
      </c>
      <c r="D3" s="157" t="s">
        <v>264</v>
      </c>
      <c r="E3" s="172" t="s">
        <v>605</v>
      </c>
      <c r="F3" s="212">
        <v>0</v>
      </c>
      <c r="G3" s="212">
        <v>0</v>
      </c>
      <c r="H3" s="212">
        <v>0</v>
      </c>
      <c r="I3" s="212">
        <v>393921437264.89709</v>
      </c>
      <c r="J3" s="212">
        <v>0</v>
      </c>
      <c r="K3" s="212">
        <v>0</v>
      </c>
      <c r="L3" s="212">
        <v>0</v>
      </c>
      <c r="M3" s="212">
        <v>0</v>
      </c>
      <c r="N3" s="212">
        <v>0</v>
      </c>
      <c r="O3" s="212">
        <v>0</v>
      </c>
      <c r="P3" s="212">
        <v>779497919.57337761</v>
      </c>
      <c r="Q3" s="212">
        <v>0</v>
      </c>
      <c r="R3" s="212">
        <v>0</v>
      </c>
      <c r="S3" s="212">
        <v>0</v>
      </c>
      <c r="T3" s="213">
        <v>394700935184.47046</v>
      </c>
      <c r="U3" s="129"/>
    </row>
    <row r="4" spans="1:24" ht="45" x14ac:dyDescent="0.25">
      <c r="A4" s="156">
        <v>42643</v>
      </c>
      <c r="B4" s="157" t="s">
        <v>551</v>
      </c>
      <c r="C4" s="157" t="s">
        <v>606</v>
      </c>
      <c r="D4" s="157" t="s">
        <v>265</v>
      </c>
      <c r="E4" s="172" t="s">
        <v>605</v>
      </c>
      <c r="F4" s="212">
        <v>0</v>
      </c>
      <c r="G4" s="212">
        <v>0</v>
      </c>
      <c r="H4" s="212">
        <v>0</v>
      </c>
      <c r="I4" s="212">
        <v>13150897138</v>
      </c>
      <c r="J4" s="212">
        <v>0</v>
      </c>
      <c r="K4" s="212">
        <v>0</v>
      </c>
      <c r="L4" s="212">
        <v>0</v>
      </c>
      <c r="M4" s="212">
        <v>0</v>
      </c>
      <c r="N4" s="212">
        <v>0</v>
      </c>
      <c r="O4" s="212">
        <v>0</v>
      </c>
      <c r="P4" s="212">
        <v>2726662500</v>
      </c>
      <c r="Q4" s="212">
        <v>0</v>
      </c>
      <c r="R4" s="212">
        <v>0</v>
      </c>
      <c r="S4" s="212">
        <v>0</v>
      </c>
      <c r="T4" s="213">
        <v>15877559638</v>
      </c>
    </row>
    <row r="5" spans="1:24" ht="45" x14ac:dyDescent="0.25">
      <c r="A5" s="156">
        <v>42643</v>
      </c>
      <c r="B5" s="157" t="s">
        <v>551</v>
      </c>
      <c r="C5" s="157" t="s">
        <v>606</v>
      </c>
      <c r="D5" s="157" t="s">
        <v>266</v>
      </c>
      <c r="E5" s="172" t="s">
        <v>605</v>
      </c>
      <c r="F5" s="212">
        <v>0</v>
      </c>
      <c r="G5" s="212">
        <v>0</v>
      </c>
      <c r="H5" s="212">
        <v>0</v>
      </c>
      <c r="I5" s="212">
        <v>11290981149.119999</v>
      </c>
      <c r="J5" s="212">
        <v>0</v>
      </c>
      <c r="K5" s="212">
        <v>0</v>
      </c>
      <c r="L5" s="212">
        <v>0</v>
      </c>
      <c r="M5" s="212">
        <v>0</v>
      </c>
      <c r="N5" s="212">
        <v>0</v>
      </c>
      <c r="O5" s="212">
        <v>0</v>
      </c>
      <c r="P5" s="212">
        <v>2338493758.7201328</v>
      </c>
      <c r="Q5" s="212">
        <v>0</v>
      </c>
      <c r="R5" s="212">
        <v>0</v>
      </c>
      <c r="S5" s="212">
        <v>0</v>
      </c>
      <c r="T5" s="213">
        <v>13629474907.840132</v>
      </c>
    </row>
    <row r="6" spans="1:24" ht="45" x14ac:dyDescent="0.25">
      <c r="A6" s="156">
        <v>42643</v>
      </c>
      <c r="B6" s="157" t="s">
        <v>551</v>
      </c>
      <c r="C6" s="157" t="s">
        <v>606</v>
      </c>
      <c r="D6" s="157" t="s">
        <v>297</v>
      </c>
      <c r="E6" s="172" t="s">
        <v>605</v>
      </c>
      <c r="F6" s="212">
        <v>0</v>
      </c>
      <c r="G6" s="212">
        <v>0</v>
      </c>
      <c r="H6" s="212">
        <v>0</v>
      </c>
      <c r="I6" s="212">
        <v>439281014834.0863</v>
      </c>
      <c r="J6" s="212">
        <v>0</v>
      </c>
      <c r="K6" s="212">
        <v>0</v>
      </c>
      <c r="L6" s="212">
        <v>0</v>
      </c>
      <c r="M6" s="212">
        <v>0</v>
      </c>
      <c r="N6" s="212">
        <v>0</v>
      </c>
      <c r="O6" s="212">
        <v>0</v>
      </c>
      <c r="P6" s="212">
        <v>3635550000</v>
      </c>
      <c r="Q6" s="212">
        <v>0</v>
      </c>
      <c r="R6" s="212">
        <v>0</v>
      </c>
      <c r="S6" s="212">
        <v>0</v>
      </c>
      <c r="T6" s="213">
        <v>442916564834.0863</v>
      </c>
      <c r="U6" s="129"/>
    </row>
    <row r="7" spans="1:24" ht="45" x14ac:dyDescent="0.25">
      <c r="A7" s="156">
        <v>42643</v>
      </c>
      <c r="B7" s="157" t="s">
        <v>551</v>
      </c>
      <c r="C7" s="157" t="s">
        <v>606</v>
      </c>
      <c r="D7" s="157" t="s">
        <v>298</v>
      </c>
      <c r="E7" s="172" t="s">
        <v>605</v>
      </c>
      <c r="F7" s="212">
        <v>0</v>
      </c>
      <c r="G7" s="212">
        <v>0</v>
      </c>
      <c r="H7" s="212">
        <v>0</v>
      </c>
      <c r="I7" s="213">
        <v>405212418414.01709</v>
      </c>
      <c r="J7" s="212">
        <v>0</v>
      </c>
      <c r="K7" s="212">
        <v>0</v>
      </c>
      <c r="L7" s="212">
        <v>0</v>
      </c>
      <c r="M7" s="212">
        <v>0</v>
      </c>
      <c r="N7" s="212">
        <v>0</v>
      </c>
      <c r="O7" s="212">
        <v>0</v>
      </c>
      <c r="P7" s="213">
        <v>3117991678.2935104</v>
      </c>
      <c r="Q7" s="212">
        <v>0</v>
      </c>
      <c r="R7" s="212">
        <v>0</v>
      </c>
      <c r="S7" s="212">
        <v>0</v>
      </c>
      <c r="T7" s="213">
        <v>408330410092.31061</v>
      </c>
      <c r="U7" s="129"/>
    </row>
    <row r="8" spans="1:24" ht="30" x14ac:dyDescent="0.25">
      <c r="A8" s="156">
        <v>42643</v>
      </c>
      <c r="B8" s="157" t="s">
        <v>551</v>
      </c>
      <c r="C8" s="157" t="s">
        <v>607</v>
      </c>
      <c r="D8" s="157" t="s">
        <v>263</v>
      </c>
      <c r="E8" s="172" t="s">
        <v>605</v>
      </c>
      <c r="F8" s="212">
        <v>0</v>
      </c>
      <c r="G8" s="212">
        <v>0</v>
      </c>
      <c r="H8" s="212">
        <v>0</v>
      </c>
      <c r="I8" s="212">
        <v>30192195970.913681</v>
      </c>
      <c r="J8" s="212">
        <v>1434830385225.2563</v>
      </c>
      <c r="K8" s="212">
        <v>0</v>
      </c>
      <c r="L8" s="212">
        <v>1314766640.3156524</v>
      </c>
      <c r="M8" s="212">
        <v>5330955714.3362656</v>
      </c>
      <c r="N8" s="212">
        <v>414087438996.52295</v>
      </c>
      <c r="O8" s="212">
        <v>247565269190.78711</v>
      </c>
      <c r="P8" s="212">
        <v>0</v>
      </c>
      <c r="Q8" s="212">
        <v>0</v>
      </c>
      <c r="R8" s="212">
        <v>0</v>
      </c>
      <c r="S8" s="212">
        <v>0</v>
      </c>
      <c r="T8" s="213">
        <v>2133321011738.1318</v>
      </c>
      <c r="U8" s="129"/>
      <c r="V8" s="129"/>
    </row>
    <row r="9" spans="1:24" ht="30" x14ac:dyDescent="0.25">
      <c r="A9" s="156">
        <v>42643</v>
      </c>
      <c r="B9" s="157" t="s">
        <v>551</v>
      </c>
      <c r="C9" s="157" t="s">
        <v>607</v>
      </c>
      <c r="D9" s="157" t="s">
        <v>264</v>
      </c>
      <c r="E9" s="172" t="s">
        <v>605</v>
      </c>
      <c r="F9" s="212">
        <v>0</v>
      </c>
      <c r="G9" s="212">
        <v>0</v>
      </c>
      <c r="H9" s="212">
        <v>0</v>
      </c>
      <c r="I9" s="212">
        <v>27349556606.335369</v>
      </c>
      <c r="J9" s="212">
        <v>1271141515627.3027</v>
      </c>
      <c r="K9" s="212">
        <v>0</v>
      </c>
      <c r="L9" s="212">
        <v>1156220964.2287235</v>
      </c>
      <c r="M9" s="212">
        <v>4549301271.0408268</v>
      </c>
      <c r="N9" s="212">
        <v>345258766251.39288</v>
      </c>
      <c r="O9" s="212">
        <v>155499835744.68933</v>
      </c>
      <c r="P9" s="212">
        <v>0</v>
      </c>
      <c r="Q9" s="212">
        <v>0</v>
      </c>
      <c r="R9" s="212">
        <v>0</v>
      </c>
      <c r="S9" s="212">
        <v>0</v>
      </c>
      <c r="T9" s="213">
        <v>1804955196464.9897</v>
      </c>
      <c r="U9" s="129"/>
    </row>
    <row r="10" spans="1:24" ht="30" x14ac:dyDescent="0.25">
      <c r="A10" s="156">
        <v>42643</v>
      </c>
      <c r="B10" s="157" t="s">
        <v>551</v>
      </c>
      <c r="C10" s="157" t="s">
        <v>607</v>
      </c>
      <c r="D10" s="157" t="s">
        <v>265</v>
      </c>
      <c r="E10" s="172" t="s">
        <v>605</v>
      </c>
      <c r="F10" s="212">
        <v>0</v>
      </c>
      <c r="G10" s="212">
        <v>0</v>
      </c>
      <c r="H10" s="212">
        <v>0</v>
      </c>
      <c r="I10" s="212">
        <v>24888653195</v>
      </c>
      <c r="J10" s="212">
        <v>659541274236.8988</v>
      </c>
      <c r="K10" s="212">
        <v>0</v>
      </c>
      <c r="L10" s="212">
        <v>1200991191.5697484</v>
      </c>
      <c r="M10" s="212">
        <v>12438824726.374004</v>
      </c>
      <c r="N10" s="212">
        <v>249284622441.76407</v>
      </c>
      <c r="O10" s="212">
        <v>708754305636.17493</v>
      </c>
      <c r="P10" s="212">
        <v>0</v>
      </c>
      <c r="Q10" s="212">
        <v>0</v>
      </c>
      <c r="R10" s="212">
        <v>0</v>
      </c>
      <c r="S10" s="212">
        <v>0</v>
      </c>
      <c r="T10" s="213">
        <v>1656108671427.7815</v>
      </c>
      <c r="U10" s="129"/>
      <c r="V10" s="163"/>
      <c r="W10" s="129"/>
      <c r="X10" s="129"/>
    </row>
    <row r="11" spans="1:24" ht="30" x14ac:dyDescent="0.25">
      <c r="A11" s="156">
        <v>42643</v>
      </c>
      <c r="B11" s="157" t="s">
        <v>551</v>
      </c>
      <c r="C11" s="157" t="s">
        <v>607</v>
      </c>
      <c r="D11" s="157" t="s">
        <v>266</v>
      </c>
      <c r="E11" s="172" t="s">
        <v>605</v>
      </c>
      <c r="F11" s="212">
        <v>0</v>
      </c>
      <c r="G11" s="212">
        <v>0</v>
      </c>
      <c r="H11" s="212">
        <v>0</v>
      </c>
      <c r="I11" s="212">
        <v>23982561516.867496</v>
      </c>
      <c r="J11" s="212">
        <v>600303238552.98462</v>
      </c>
      <c r="K11" s="212">
        <v>0</v>
      </c>
      <c r="L11" s="212">
        <v>1055067642.0587792</v>
      </c>
      <c r="M11" s="212">
        <v>9839000626.9498463</v>
      </c>
      <c r="N11" s="212">
        <v>213974702400.20233</v>
      </c>
      <c r="O11" s="212">
        <v>437557659083.34924</v>
      </c>
      <c r="P11" s="212">
        <v>0</v>
      </c>
      <c r="Q11" s="212">
        <v>0</v>
      </c>
      <c r="R11" s="212">
        <v>0</v>
      </c>
      <c r="S11" s="212">
        <v>0</v>
      </c>
      <c r="T11" s="213">
        <v>1286712229822.4126</v>
      </c>
      <c r="U11" s="129"/>
      <c r="V11" s="163"/>
      <c r="W11" s="163"/>
      <c r="X11" s="129"/>
    </row>
    <row r="12" spans="1:24" ht="30" x14ac:dyDescent="0.25">
      <c r="A12" s="156">
        <v>42643</v>
      </c>
      <c r="B12" s="157" t="s">
        <v>551</v>
      </c>
      <c r="C12" s="157" t="s">
        <v>607</v>
      </c>
      <c r="D12" s="157" t="s">
        <v>297</v>
      </c>
      <c r="E12" s="172" t="s">
        <v>605</v>
      </c>
      <c r="F12" s="212">
        <v>0</v>
      </c>
      <c r="G12" s="212">
        <v>0</v>
      </c>
      <c r="H12" s="212">
        <v>0</v>
      </c>
      <c r="I12" s="212">
        <v>55080849165.913681</v>
      </c>
      <c r="J12" s="212">
        <v>2094371659462.1553</v>
      </c>
      <c r="K12" s="212">
        <v>0</v>
      </c>
      <c r="L12" s="212">
        <v>2515757831.8854008</v>
      </c>
      <c r="M12" s="212">
        <v>17769780440.71027</v>
      </c>
      <c r="N12" s="212">
        <v>663372061438.28699</v>
      </c>
      <c r="O12" s="212">
        <v>956319574826.96204</v>
      </c>
      <c r="P12" s="212">
        <v>0</v>
      </c>
      <c r="Q12" s="212">
        <v>0</v>
      </c>
      <c r="R12" s="212">
        <v>0</v>
      </c>
      <c r="S12" s="212">
        <v>0</v>
      </c>
      <c r="T12" s="213">
        <v>3789429683165.9136</v>
      </c>
      <c r="U12" s="165"/>
      <c r="V12" s="163"/>
      <c r="W12" s="163"/>
      <c r="X12" s="129"/>
    </row>
    <row r="13" spans="1:24" ht="30" x14ac:dyDescent="0.25">
      <c r="A13" s="156">
        <v>42643</v>
      </c>
      <c r="B13" s="157" t="s">
        <v>551</v>
      </c>
      <c r="C13" s="157" t="s">
        <v>607</v>
      </c>
      <c r="D13" s="157" t="s">
        <v>298</v>
      </c>
      <c r="E13" s="172" t="s">
        <v>605</v>
      </c>
      <c r="F13" s="212">
        <v>0</v>
      </c>
      <c r="G13" s="212">
        <v>0</v>
      </c>
      <c r="H13" s="212">
        <v>0</v>
      </c>
      <c r="I13" s="213">
        <v>51332118123.202866</v>
      </c>
      <c r="J13" s="213">
        <v>1871444754180.2874</v>
      </c>
      <c r="K13" s="213">
        <v>0</v>
      </c>
      <c r="L13" s="213">
        <v>2211288606.2875028</v>
      </c>
      <c r="M13" s="213">
        <v>14388301897.990673</v>
      </c>
      <c r="N13" s="213">
        <v>559233468651.59521</v>
      </c>
      <c r="O13" s="213">
        <v>593057494828.03857</v>
      </c>
      <c r="P13" s="212">
        <v>0</v>
      </c>
      <c r="Q13" s="212">
        <v>0</v>
      </c>
      <c r="R13" s="212">
        <v>0</v>
      </c>
      <c r="S13" s="212">
        <v>0</v>
      </c>
      <c r="T13" s="213">
        <v>3091667426287.4023</v>
      </c>
      <c r="U13" s="129"/>
    </row>
    <row r="14" spans="1:24" ht="30" x14ac:dyDescent="0.25">
      <c r="A14" s="156">
        <v>42643</v>
      </c>
      <c r="B14" s="157" t="s">
        <v>551</v>
      </c>
      <c r="C14" s="157" t="s">
        <v>608</v>
      </c>
      <c r="D14" s="157" t="s">
        <v>263</v>
      </c>
      <c r="E14" s="172" t="s">
        <v>605</v>
      </c>
      <c r="F14" s="212">
        <v>0</v>
      </c>
      <c r="G14" s="212">
        <v>0</v>
      </c>
      <c r="H14" s="212">
        <v>0</v>
      </c>
      <c r="I14" s="212">
        <v>11783520823.217552</v>
      </c>
      <c r="J14" s="212">
        <v>0</v>
      </c>
      <c r="K14" s="212">
        <v>0</v>
      </c>
      <c r="L14" s="212">
        <v>0</v>
      </c>
      <c r="M14" s="212">
        <v>0</v>
      </c>
      <c r="N14" s="212">
        <v>0</v>
      </c>
      <c r="O14" s="212">
        <v>68650240.512182474</v>
      </c>
      <c r="P14" s="212">
        <v>0</v>
      </c>
      <c r="Q14" s="212">
        <v>0</v>
      </c>
      <c r="R14" s="212">
        <v>0</v>
      </c>
      <c r="S14" s="212">
        <v>0</v>
      </c>
      <c r="T14" s="213">
        <v>11852171063.729734</v>
      </c>
      <c r="U14" s="129"/>
    </row>
    <row r="15" spans="1:24" ht="30" x14ac:dyDescent="0.25">
      <c r="A15" s="156">
        <v>42643</v>
      </c>
      <c r="B15" s="157" t="s">
        <v>551</v>
      </c>
      <c r="C15" s="157" t="s">
        <v>608</v>
      </c>
      <c r="D15" s="157" t="s">
        <v>264</v>
      </c>
      <c r="E15" s="172" t="s">
        <v>605</v>
      </c>
      <c r="F15" s="212">
        <v>0</v>
      </c>
      <c r="G15" s="212">
        <v>0</v>
      </c>
      <c r="H15" s="212">
        <v>0</v>
      </c>
      <c r="I15" s="212">
        <v>11172628994.046074</v>
      </c>
      <c r="J15" s="212">
        <v>0</v>
      </c>
      <c r="K15" s="212">
        <v>0</v>
      </c>
      <c r="L15" s="212">
        <v>0</v>
      </c>
      <c r="M15" s="212">
        <v>0</v>
      </c>
      <c r="N15" s="212">
        <v>0</v>
      </c>
      <c r="O15" s="212">
        <v>59017828.227588534</v>
      </c>
      <c r="P15" s="212">
        <v>0</v>
      </c>
      <c r="Q15" s="212">
        <v>0</v>
      </c>
      <c r="R15" s="212">
        <v>0</v>
      </c>
      <c r="S15" s="212">
        <v>0</v>
      </c>
      <c r="T15" s="213">
        <v>11231646822.273663</v>
      </c>
    </row>
    <row r="16" spans="1:24" ht="30" x14ac:dyDescent="0.25">
      <c r="A16" s="156">
        <v>42643</v>
      </c>
      <c r="B16" s="157" t="s">
        <v>551</v>
      </c>
      <c r="C16" s="157" t="s">
        <v>608</v>
      </c>
      <c r="D16" s="157" t="s">
        <v>265</v>
      </c>
      <c r="E16" s="172" t="s">
        <v>605</v>
      </c>
      <c r="F16" s="212">
        <v>0</v>
      </c>
      <c r="G16" s="212">
        <v>0</v>
      </c>
      <c r="H16" s="212">
        <v>0</v>
      </c>
      <c r="I16" s="212">
        <v>55141505176.782448</v>
      </c>
      <c r="J16" s="212">
        <v>0</v>
      </c>
      <c r="K16" s="212">
        <v>0</v>
      </c>
      <c r="L16" s="212">
        <v>0</v>
      </c>
      <c r="M16" s="212">
        <v>0</v>
      </c>
      <c r="N16" s="212">
        <v>0</v>
      </c>
      <c r="O16" s="212">
        <v>932470759.48781753</v>
      </c>
      <c r="P16" s="212">
        <v>0</v>
      </c>
      <c r="Q16" s="212">
        <v>0</v>
      </c>
      <c r="R16" s="212">
        <v>0</v>
      </c>
      <c r="S16" s="212">
        <v>0</v>
      </c>
      <c r="T16" s="213">
        <v>56073975936.270264</v>
      </c>
    </row>
    <row r="17" spans="1:21" ht="30" x14ac:dyDescent="0.25">
      <c r="A17" s="156">
        <v>42643</v>
      </c>
      <c r="B17" s="157" t="s">
        <v>551</v>
      </c>
      <c r="C17" s="157" t="s">
        <v>608</v>
      </c>
      <c r="D17" s="157" t="s">
        <v>266</v>
      </c>
      <c r="E17" s="172" t="s">
        <v>605</v>
      </c>
      <c r="F17" s="212">
        <v>0</v>
      </c>
      <c r="G17" s="212">
        <v>0</v>
      </c>
      <c r="H17" s="212">
        <v>0</v>
      </c>
      <c r="I17" s="212">
        <v>52282809930.592422</v>
      </c>
      <c r="J17" s="212">
        <v>0</v>
      </c>
      <c r="K17" s="212">
        <v>0</v>
      </c>
      <c r="L17" s="212">
        <v>0</v>
      </c>
      <c r="M17" s="212">
        <v>0</v>
      </c>
      <c r="N17" s="212">
        <v>0</v>
      </c>
      <c r="O17" s="212">
        <v>801634469.1601634</v>
      </c>
      <c r="P17" s="212">
        <v>0</v>
      </c>
      <c r="Q17" s="212">
        <v>0</v>
      </c>
      <c r="R17" s="212">
        <v>0</v>
      </c>
      <c r="S17" s="212">
        <v>0</v>
      </c>
      <c r="T17" s="213">
        <v>53084444399.752586</v>
      </c>
      <c r="U17" s="129"/>
    </row>
    <row r="18" spans="1:21" ht="30" x14ac:dyDescent="0.25">
      <c r="A18" s="156">
        <v>42643</v>
      </c>
      <c r="B18" s="157" t="s">
        <v>551</v>
      </c>
      <c r="C18" s="157" t="s">
        <v>608</v>
      </c>
      <c r="D18" s="157" t="s">
        <v>297</v>
      </c>
      <c r="E18" s="172" t="s">
        <v>605</v>
      </c>
      <c r="F18" s="212">
        <v>0</v>
      </c>
      <c r="G18" s="212">
        <v>0</v>
      </c>
      <c r="H18" s="212">
        <v>0</v>
      </c>
      <c r="I18" s="212">
        <v>66925026000</v>
      </c>
      <c r="J18" s="212">
        <v>0</v>
      </c>
      <c r="K18" s="212">
        <v>0</v>
      </c>
      <c r="L18" s="212">
        <v>0</v>
      </c>
      <c r="M18" s="212">
        <v>0</v>
      </c>
      <c r="N18" s="212">
        <v>0</v>
      </c>
      <c r="O18" s="212">
        <v>1001121000</v>
      </c>
      <c r="P18" s="212">
        <v>0</v>
      </c>
      <c r="Q18" s="212">
        <v>0</v>
      </c>
      <c r="R18" s="212">
        <v>0</v>
      </c>
      <c r="S18" s="212">
        <v>0</v>
      </c>
      <c r="T18" s="213">
        <v>67926147000</v>
      </c>
    </row>
    <row r="19" spans="1:21" ht="30" x14ac:dyDescent="0.25">
      <c r="A19" s="156">
        <v>42643</v>
      </c>
      <c r="B19" s="157" t="s">
        <v>551</v>
      </c>
      <c r="C19" s="157" t="s">
        <v>608</v>
      </c>
      <c r="D19" s="157" t="s">
        <v>298</v>
      </c>
      <c r="E19" s="172" t="s">
        <v>605</v>
      </c>
      <c r="F19" s="212">
        <v>0</v>
      </c>
      <c r="G19" s="212">
        <v>0</v>
      </c>
      <c r="H19" s="212">
        <v>0</v>
      </c>
      <c r="I19" s="212">
        <v>63455438924.638496</v>
      </c>
      <c r="J19" s="212">
        <v>0</v>
      </c>
      <c r="K19" s="212">
        <v>0</v>
      </c>
      <c r="L19" s="212">
        <v>0</v>
      </c>
      <c r="M19" s="212">
        <v>0</v>
      </c>
      <c r="N19" s="212">
        <v>0</v>
      </c>
      <c r="O19" s="212">
        <v>860652297.38775194</v>
      </c>
      <c r="P19" s="212">
        <v>0</v>
      </c>
      <c r="Q19" s="212">
        <v>0</v>
      </c>
      <c r="R19" s="212">
        <v>0</v>
      </c>
      <c r="S19" s="212">
        <v>0</v>
      </c>
      <c r="T19" s="213">
        <v>64316091222.026245</v>
      </c>
      <c r="U19" s="129"/>
    </row>
    <row r="20" spans="1:21" ht="30" x14ac:dyDescent="0.25">
      <c r="A20" s="156">
        <v>42643</v>
      </c>
      <c r="B20" s="157" t="s">
        <v>551</v>
      </c>
      <c r="C20" s="157" t="s">
        <v>609</v>
      </c>
      <c r="D20" s="157" t="s">
        <v>263</v>
      </c>
      <c r="E20" s="172" t="s">
        <v>605</v>
      </c>
      <c r="F20" s="212">
        <v>0</v>
      </c>
      <c r="G20" s="212">
        <v>0</v>
      </c>
      <c r="H20" s="212">
        <v>0</v>
      </c>
      <c r="I20" s="212">
        <v>596687178.87933242</v>
      </c>
      <c r="J20" s="212">
        <v>0</v>
      </c>
      <c r="K20" s="212">
        <v>0</v>
      </c>
      <c r="L20" s="212">
        <v>0</v>
      </c>
      <c r="M20" s="212">
        <v>0</v>
      </c>
      <c r="N20" s="212">
        <v>0</v>
      </c>
      <c r="O20" s="212">
        <v>0</v>
      </c>
      <c r="P20" s="212">
        <v>0</v>
      </c>
      <c r="Q20" s="212">
        <v>0</v>
      </c>
      <c r="R20" s="212">
        <v>0</v>
      </c>
      <c r="S20" s="212">
        <v>0</v>
      </c>
      <c r="T20" s="213">
        <v>596687178.87933242</v>
      </c>
    </row>
    <row r="21" spans="1:21" ht="30" x14ac:dyDescent="0.25">
      <c r="A21" s="156">
        <v>42643</v>
      </c>
      <c r="B21" s="157" t="s">
        <v>551</v>
      </c>
      <c r="C21" s="157" t="s">
        <v>609</v>
      </c>
      <c r="D21" s="157" t="s">
        <v>264</v>
      </c>
      <c r="E21" s="172" t="s">
        <v>605</v>
      </c>
      <c r="F21" s="212">
        <v>0</v>
      </c>
      <c r="G21" s="212">
        <v>0</v>
      </c>
      <c r="H21" s="212">
        <v>0</v>
      </c>
      <c r="I21" s="212">
        <v>592512592.51996994</v>
      </c>
      <c r="J21" s="212">
        <v>0</v>
      </c>
      <c r="K21" s="212">
        <v>0</v>
      </c>
      <c r="L21" s="212">
        <v>0</v>
      </c>
      <c r="M21" s="212">
        <v>0</v>
      </c>
      <c r="N21" s="212">
        <v>0</v>
      </c>
      <c r="O21" s="212">
        <v>0</v>
      </c>
      <c r="P21" s="212">
        <v>0</v>
      </c>
      <c r="Q21" s="212">
        <v>0</v>
      </c>
      <c r="R21" s="212">
        <v>0</v>
      </c>
      <c r="S21" s="212">
        <v>0</v>
      </c>
      <c r="T21" s="213">
        <v>592512592.51996994</v>
      </c>
    </row>
    <row r="22" spans="1:21" ht="30" x14ac:dyDescent="0.25">
      <c r="A22" s="156">
        <v>42643</v>
      </c>
      <c r="B22" s="157" t="s">
        <v>551</v>
      </c>
      <c r="C22" s="157" t="s">
        <v>609</v>
      </c>
      <c r="D22" s="157" t="s">
        <v>265</v>
      </c>
      <c r="E22" s="172" t="s">
        <v>605</v>
      </c>
      <c r="F22" s="212">
        <v>0</v>
      </c>
      <c r="G22" s="212">
        <v>0</v>
      </c>
      <c r="H22" s="212">
        <v>0</v>
      </c>
      <c r="I22" s="212">
        <v>265821.12066756346</v>
      </c>
      <c r="J22" s="212">
        <v>0</v>
      </c>
      <c r="K22" s="212">
        <v>0</v>
      </c>
      <c r="L22" s="212">
        <v>0</v>
      </c>
      <c r="M22" s="212">
        <v>0</v>
      </c>
      <c r="N22" s="212">
        <v>0</v>
      </c>
      <c r="O22" s="212">
        <v>0</v>
      </c>
      <c r="P22" s="212">
        <v>0</v>
      </c>
      <c r="Q22" s="212">
        <v>0</v>
      </c>
      <c r="R22" s="212">
        <v>0</v>
      </c>
      <c r="S22" s="212">
        <v>0</v>
      </c>
      <c r="T22" s="213">
        <v>265821.12066756346</v>
      </c>
    </row>
    <row r="23" spans="1:21" ht="30" x14ac:dyDescent="0.25">
      <c r="A23" s="156">
        <v>42643</v>
      </c>
      <c r="B23" s="157" t="s">
        <v>551</v>
      </c>
      <c r="C23" s="157" t="s">
        <v>609</v>
      </c>
      <c r="D23" s="157" t="s">
        <v>266</v>
      </c>
      <c r="E23" s="172" t="s">
        <v>605</v>
      </c>
      <c r="F23" s="212">
        <v>0</v>
      </c>
      <c r="G23" s="212">
        <v>0</v>
      </c>
      <c r="H23" s="212">
        <v>0</v>
      </c>
      <c r="I23" s="212">
        <v>263961.36355588323</v>
      </c>
      <c r="J23" s="212">
        <v>0</v>
      </c>
      <c r="K23" s="212">
        <v>0</v>
      </c>
      <c r="L23" s="212">
        <v>0</v>
      </c>
      <c r="M23" s="212">
        <v>0</v>
      </c>
      <c r="N23" s="212">
        <v>0</v>
      </c>
      <c r="O23" s="212">
        <v>0</v>
      </c>
      <c r="P23" s="212">
        <v>0</v>
      </c>
      <c r="Q23" s="212">
        <v>0</v>
      </c>
      <c r="R23" s="212">
        <v>0</v>
      </c>
      <c r="S23" s="212">
        <v>0</v>
      </c>
      <c r="T23" s="213">
        <v>263961.36355588323</v>
      </c>
    </row>
    <row r="24" spans="1:21" ht="30" x14ac:dyDescent="0.25">
      <c r="A24" s="156">
        <v>42643</v>
      </c>
      <c r="B24" s="157" t="s">
        <v>551</v>
      </c>
      <c r="C24" s="157" t="s">
        <v>609</v>
      </c>
      <c r="D24" s="157" t="s">
        <v>297</v>
      </c>
      <c r="E24" s="172" t="s">
        <v>605</v>
      </c>
      <c r="F24" s="212">
        <v>0</v>
      </c>
      <c r="G24" s="212">
        <v>0</v>
      </c>
      <c r="H24" s="212">
        <v>0</v>
      </c>
      <c r="I24" s="212">
        <v>596953000</v>
      </c>
      <c r="J24" s="212">
        <v>0</v>
      </c>
      <c r="K24" s="212">
        <v>0</v>
      </c>
      <c r="L24" s="212">
        <v>0</v>
      </c>
      <c r="M24" s="212">
        <v>0</v>
      </c>
      <c r="N24" s="212">
        <v>0</v>
      </c>
      <c r="O24" s="212">
        <v>0</v>
      </c>
      <c r="P24" s="212">
        <v>0</v>
      </c>
      <c r="Q24" s="212">
        <v>0</v>
      </c>
      <c r="R24" s="212">
        <v>0</v>
      </c>
      <c r="S24" s="212">
        <v>0</v>
      </c>
      <c r="T24" s="213">
        <v>596953000</v>
      </c>
    </row>
    <row r="25" spans="1:21" ht="30" x14ac:dyDescent="0.25">
      <c r="A25" s="156">
        <v>42643</v>
      </c>
      <c r="B25" s="157" t="s">
        <v>551</v>
      </c>
      <c r="C25" s="157" t="s">
        <v>609</v>
      </c>
      <c r="D25" s="157" t="s">
        <v>298</v>
      </c>
      <c r="E25" s="172" t="s">
        <v>605</v>
      </c>
      <c r="F25" s="212">
        <v>0</v>
      </c>
      <c r="G25" s="212">
        <v>0</v>
      </c>
      <c r="H25" s="212">
        <v>0</v>
      </c>
      <c r="I25" s="212">
        <v>592776553.88352585</v>
      </c>
      <c r="J25" s="212">
        <v>0</v>
      </c>
      <c r="K25" s="212">
        <v>0</v>
      </c>
      <c r="L25" s="212">
        <v>0</v>
      </c>
      <c r="M25" s="212">
        <v>0</v>
      </c>
      <c r="N25" s="212">
        <v>0</v>
      </c>
      <c r="O25" s="212">
        <v>0</v>
      </c>
      <c r="P25" s="212">
        <v>0</v>
      </c>
      <c r="Q25" s="212">
        <v>0</v>
      </c>
      <c r="R25" s="212">
        <v>0</v>
      </c>
      <c r="S25" s="212">
        <v>0</v>
      </c>
      <c r="T25" s="213">
        <v>592776553.88352585</v>
      </c>
    </row>
    <row r="26" spans="1:21" ht="30" x14ac:dyDescent="0.25">
      <c r="A26" s="156">
        <v>42643</v>
      </c>
      <c r="B26" s="157" t="s">
        <v>551</v>
      </c>
      <c r="C26" s="157" t="s">
        <v>646</v>
      </c>
      <c r="D26" s="157" t="s">
        <v>263</v>
      </c>
      <c r="E26" s="172" t="s">
        <v>605</v>
      </c>
      <c r="F26" s="212">
        <v>0</v>
      </c>
      <c r="G26" s="212">
        <v>0</v>
      </c>
      <c r="H26" s="212">
        <v>0</v>
      </c>
      <c r="I26" s="212">
        <v>8848993</v>
      </c>
      <c r="J26" s="212">
        <v>0</v>
      </c>
      <c r="K26" s="212">
        <v>0</v>
      </c>
      <c r="L26" s="212">
        <v>0</v>
      </c>
      <c r="M26" s="212">
        <v>0</v>
      </c>
      <c r="N26" s="212">
        <v>0</v>
      </c>
      <c r="O26" s="212">
        <v>0</v>
      </c>
      <c r="P26" s="212">
        <v>0</v>
      </c>
      <c r="Q26" s="212">
        <v>0</v>
      </c>
      <c r="R26" s="212">
        <v>0</v>
      </c>
      <c r="S26" s="212">
        <v>0</v>
      </c>
      <c r="T26" s="213">
        <v>8848993</v>
      </c>
    </row>
    <row r="27" spans="1:21" ht="30" x14ac:dyDescent="0.25">
      <c r="A27" s="156">
        <v>42643</v>
      </c>
      <c r="B27" s="157" t="s">
        <v>551</v>
      </c>
      <c r="C27" s="157" t="s">
        <v>646</v>
      </c>
      <c r="D27" s="157" t="s">
        <v>264</v>
      </c>
      <c r="E27" s="172" t="s">
        <v>605</v>
      </c>
      <c r="F27" s="212">
        <v>0</v>
      </c>
      <c r="G27" s="212">
        <v>0</v>
      </c>
      <c r="H27" s="212">
        <v>0</v>
      </c>
      <c r="I27" s="212">
        <v>8848993</v>
      </c>
      <c r="J27" s="212">
        <v>0</v>
      </c>
      <c r="K27" s="212">
        <v>0</v>
      </c>
      <c r="L27" s="212">
        <v>0</v>
      </c>
      <c r="M27" s="212">
        <v>0</v>
      </c>
      <c r="N27" s="212">
        <v>0</v>
      </c>
      <c r="O27" s="212">
        <v>0</v>
      </c>
      <c r="P27" s="212">
        <v>0</v>
      </c>
      <c r="Q27" s="212">
        <v>0</v>
      </c>
      <c r="R27" s="212">
        <v>0</v>
      </c>
      <c r="S27" s="212">
        <v>0</v>
      </c>
      <c r="T27" s="213">
        <v>8848993</v>
      </c>
    </row>
    <row r="28" spans="1:21" ht="30" x14ac:dyDescent="0.25">
      <c r="A28" s="156">
        <v>42643</v>
      </c>
      <c r="B28" s="157" t="s">
        <v>551</v>
      </c>
      <c r="C28" s="157" t="s">
        <v>646</v>
      </c>
      <c r="D28" s="157" t="s">
        <v>265</v>
      </c>
      <c r="E28" s="172" t="s">
        <v>605</v>
      </c>
      <c r="F28" s="212">
        <v>0</v>
      </c>
      <c r="G28" s="212">
        <v>0</v>
      </c>
      <c r="H28" s="212">
        <v>0</v>
      </c>
      <c r="I28" s="212">
        <v>4007</v>
      </c>
      <c r="J28" s="212">
        <v>0</v>
      </c>
      <c r="K28" s="212">
        <v>0</v>
      </c>
      <c r="L28" s="212">
        <v>0</v>
      </c>
      <c r="M28" s="212">
        <v>0</v>
      </c>
      <c r="N28" s="212">
        <v>0</v>
      </c>
      <c r="O28" s="212">
        <v>0</v>
      </c>
      <c r="P28" s="212">
        <v>0</v>
      </c>
      <c r="Q28" s="212">
        <v>0</v>
      </c>
      <c r="R28" s="212">
        <v>0</v>
      </c>
      <c r="S28" s="212">
        <v>0</v>
      </c>
      <c r="T28" s="213">
        <v>4007</v>
      </c>
    </row>
    <row r="29" spans="1:21" ht="30" x14ac:dyDescent="0.25">
      <c r="A29" s="156">
        <v>42643</v>
      </c>
      <c r="B29" s="157" t="s">
        <v>551</v>
      </c>
      <c r="C29" s="157" t="s">
        <v>646</v>
      </c>
      <c r="D29" s="157" t="s">
        <v>266</v>
      </c>
      <c r="E29" s="172" t="s">
        <v>605</v>
      </c>
      <c r="F29" s="212">
        <v>0</v>
      </c>
      <c r="G29" s="212">
        <v>0</v>
      </c>
      <c r="H29" s="212">
        <v>0</v>
      </c>
      <c r="I29" s="212">
        <v>4007</v>
      </c>
      <c r="J29" s="212">
        <v>0</v>
      </c>
      <c r="K29" s="212">
        <v>0</v>
      </c>
      <c r="L29" s="212">
        <v>0</v>
      </c>
      <c r="M29" s="212">
        <v>0</v>
      </c>
      <c r="N29" s="212">
        <v>0</v>
      </c>
      <c r="O29" s="212">
        <v>0</v>
      </c>
      <c r="P29" s="212">
        <v>0</v>
      </c>
      <c r="Q29" s="212">
        <v>0</v>
      </c>
      <c r="R29" s="212">
        <v>0</v>
      </c>
      <c r="S29" s="212">
        <v>0</v>
      </c>
      <c r="T29" s="213">
        <v>4007</v>
      </c>
    </row>
    <row r="30" spans="1:21" ht="30" x14ac:dyDescent="0.25">
      <c r="A30" s="156">
        <v>42643</v>
      </c>
      <c r="B30" s="157" t="s">
        <v>551</v>
      </c>
      <c r="C30" s="157" t="s">
        <v>646</v>
      </c>
      <c r="D30" s="157" t="s">
        <v>297</v>
      </c>
      <c r="E30" s="172" t="s">
        <v>605</v>
      </c>
      <c r="F30" s="212">
        <v>0</v>
      </c>
      <c r="G30" s="212">
        <v>0</v>
      </c>
      <c r="H30" s="212">
        <v>0</v>
      </c>
      <c r="I30" s="212">
        <v>8853000</v>
      </c>
      <c r="J30" s="212">
        <v>0</v>
      </c>
      <c r="K30" s="212">
        <v>0</v>
      </c>
      <c r="L30" s="212">
        <v>0</v>
      </c>
      <c r="M30" s="212">
        <v>0</v>
      </c>
      <c r="N30" s="212">
        <v>0</v>
      </c>
      <c r="O30" s="212">
        <v>0</v>
      </c>
      <c r="P30" s="212">
        <v>0</v>
      </c>
      <c r="Q30" s="212">
        <v>0</v>
      </c>
      <c r="R30" s="212">
        <v>0</v>
      </c>
      <c r="S30" s="212">
        <v>0</v>
      </c>
      <c r="T30" s="213">
        <v>8853000</v>
      </c>
    </row>
    <row r="31" spans="1:21" ht="30" x14ac:dyDescent="0.25">
      <c r="A31" s="156">
        <v>42643</v>
      </c>
      <c r="B31" s="157" t="s">
        <v>551</v>
      </c>
      <c r="C31" s="157" t="s">
        <v>646</v>
      </c>
      <c r="D31" s="157" t="s">
        <v>298</v>
      </c>
      <c r="E31" s="172" t="s">
        <v>605</v>
      </c>
      <c r="F31" s="212">
        <v>0</v>
      </c>
      <c r="G31" s="212">
        <v>0</v>
      </c>
      <c r="H31" s="212">
        <v>0</v>
      </c>
      <c r="I31" s="212">
        <v>8853000</v>
      </c>
      <c r="J31" s="212">
        <v>0</v>
      </c>
      <c r="K31" s="212">
        <v>0</v>
      </c>
      <c r="L31" s="212">
        <v>0</v>
      </c>
      <c r="M31" s="212">
        <v>0</v>
      </c>
      <c r="N31" s="212">
        <v>0</v>
      </c>
      <c r="O31" s="212">
        <v>0</v>
      </c>
      <c r="P31" s="212">
        <v>0</v>
      </c>
      <c r="Q31" s="212">
        <v>0</v>
      </c>
      <c r="R31" s="212">
        <v>0</v>
      </c>
      <c r="S31" s="212">
        <v>0</v>
      </c>
      <c r="T31" s="213">
        <v>8853000</v>
      </c>
    </row>
    <row r="32" spans="1:21" x14ac:dyDescent="0.25">
      <c r="A32" s="13"/>
      <c r="D32" s="14"/>
      <c r="E32" s="168"/>
    </row>
    <row r="33" spans="1:5" x14ac:dyDescent="0.25">
      <c r="A33" s="13"/>
      <c r="D33" s="14"/>
      <c r="E33" s="168"/>
    </row>
    <row r="34" spans="1:5" x14ac:dyDescent="0.25">
      <c r="A34" s="13"/>
      <c r="D34" s="14"/>
      <c r="E34" s="168"/>
    </row>
    <row r="35" spans="1:5" x14ac:dyDescent="0.25">
      <c r="A35" s="13"/>
      <c r="D35" s="14"/>
      <c r="E35" s="168"/>
    </row>
    <row r="36" spans="1:5" x14ac:dyDescent="0.25">
      <c r="A36" s="13"/>
      <c r="D36" s="14"/>
      <c r="E36" s="168"/>
    </row>
    <row r="37" spans="1:5" x14ac:dyDescent="0.25">
      <c r="A37" s="13"/>
      <c r="D37" s="14"/>
      <c r="E37" s="168"/>
    </row>
    <row r="38" spans="1:5" x14ac:dyDescent="0.25">
      <c r="A38" s="13"/>
      <c r="D38" s="14"/>
      <c r="E38" s="168"/>
    </row>
    <row r="39" spans="1:5" x14ac:dyDescent="0.25">
      <c r="A39" s="13"/>
      <c r="D39" s="14"/>
      <c r="E39" s="168"/>
    </row>
    <row r="40" spans="1:5" x14ac:dyDescent="0.25">
      <c r="A40" s="13"/>
      <c r="D40" s="14"/>
      <c r="E40" s="168"/>
    </row>
    <row r="41" spans="1:5" x14ac:dyDescent="0.25">
      <c r="A41" s="13"/>
      <c r="D41" s="14"/>
      <c r="E41" s="168"/>
    </row>
    <row r="42" spans="1:5" x14ac:dyDescent="0.25">
      <c r="A42" s="13"/>
      <c r="D42" s="14"/>
      <c r="E42" s="168"/>
    </row>
    <row r="43" spans="1:5" x14ac:dyDescent="0.25">
      <c r="A43" s="13"/>
      <c r="D43" s="14"/>
      <c r="E43" s="168"/>
    </row>
    <row r="44" spans="1:5" x14ac:dyDescent="0.25">
      <c r="A44" s="13"/>
      <c r="D44" s="14"/>
      <c r="E44" s="168"/>
    </row>
    <row r="45" spans="1:5" x14ac:dyDescent="0.25">
      <c r="A45" s="13"/>
      <c r="D45" s="14"/>
      <c r="E45" s="168"/>
    </row>
    <row r="46" spans="1:5" x14ac:dyDescent="0.25">
      <c r="A46" s="13"/>
      <c r="D46" s="14"/>
      <c r="E46" s="168"/>
    </row>
    <row r="47" spans="1:5" x14ac:dyDescent="0.25">
      <c r="A47" s="13"/>
      <c r="D47" s="14"/>
      <c r="E47" s="168"/>
    </row>
    <row r="48" spans="1:5" x14ac:dyDescent="0.25">
      <c r="A48" s="13"/>
      <c r="D48" s="14"/>
      <c r="E48" s="168"/>
    </row>
    <row r="49" spans="1:5" x14ac:dyDescent="0.25">
      <c r="A49" s="13"/>
      <c r="D49" s="14"/>
      <c r="E49" s="168"/>
    </row>
    <row r="50" spans="1:5" x14ac:dyDescent="0.25">
      <c r="A50" s="13"/>
      <c r="D50" s="14"/>
      <c r="E50" s="168"/>
    </row>
    <row r="51" spans="1:5" x14ac:dyDescent="0.25">
      <c r="A51" s="13"/>
      <c r="D51" s="14"/>
      <c r="E51" s="168"/>
    </row>
    <row r="52" spans="1:5" x14ac:dyDescent="0.25">
      <c r="A52" s="13"/>
      <c r="D52" s="14"/>
      <c r="E52" s="168"/>
    </row>
    <row r="53" spans="1:5" x14ac:dyDescent="0.25">
      <c r="A53" s="13"/>
      <c r="D53" s="14"/>
      <c r="E53" s="168"/>
    </row>
    <row r="54" spans="1:5" x14ac:dyDescent="0.25">
      <c r="A54" s="13"/>
      <c r="D54" s="14"/>
      <c r="E54" s="168"/>
    </row>
    <row r="55" spans="1:5" x14ac:dyDescent="0.25">
      <c r="A55" s="13"/>
      <c r="D55" s="14"/>
      <c r="E55" s="168"/>
    </row>
    <row r="56" spans="1:5" x14ac:dyDescent="0.25">
      <c r="A56" s="13"/>
      <c r="D56" s="14"/>
      <c r="E56" s="168"/>
    </row>
    <row r="57" spans="1:5" x14ac:dyDescent="0.25">
      <c r="A57" s="13"/>
      <c r="D57" s="14"/>
      <c r="E57" s="168"/>
    </row>
    <row r="58" spans="1:5" x14ac:dyDescent="0.25">
      <c r="A58" s="13"/>
      <c r="D58" s="14"/>
      <c r="E58" s="168"/>
    </row>
    <row r="59" spans="1:5" x14ac:dyDescent="0.25">
      <c r="A59" s="13"/>
      <c r="D59" s="14"/>
      <c r="E59" s="168"/>
    </row>
    <row r="60" spans="1:5" x14ac:dyDescent="0.25">
      <c r="A60" s="13"/>
      <c r="D60" s="14"/>
      <c r="E60" s="168"/>
    </row>
    <row r="61" spans="1:5" x14ac:dyDescent="0.25">
      <c r="A61" s="13"/>
      <c r="D61" s="14"/>
      <c r="E61" s="168"/>
    </row>
    <row r="62" spans="1:5" x14ac:dyDescent="0.25">
      <c r="A62" s="13"/>
      <c r="D62" s="14"/>
      <c r="E62" s="168"/>
    </row>
    <row r="63" spans="1:5" x14ac:dyDescent="0.25">
      <c r="A63" s="13"/>
      <c r="D63" s="14"/>
      <c r="E63" s="168"/>
    </row>
    <row r="64" spans="1:5" x14ac:dyDescent="0.25">
      <c r="A64" s="13"/>
      <c r="D64" s="14"/>
      <c r="E64" s="168"/>
    </row>
    <row r="65" spans="1:5" x14ac:dyDescent="0.25">
      <c r="A65" s="13"/>
      <c r="D65" s="14"/>
      <c r="E65" s="168"/>
    </row>
  </sheetData>
  <customSheetViews>
    <customSheetView guid="{967DC55C-0298-49F0-84C6-025ADEC85196}" scale="80">
      <pane xSplit="4" ySplit="1" topLeftCell="E2" activePane="bottomRight" state="frozen"/>
      <selection pane="bottomRight" activeCell="T1" sqref="F1:T1"/>
      <pageMargins left="0.7" right="0.7" top="0.75" bottom="0.75" header="0.3" footer="0.3"/>
      <pageSetup paperSize="9" orientation="portrait" r:id="rId1"/>
    </customSheetView>
    <customSheetView guid="{206FE70D-09BF-467A-9577-4C3512F79932}" scale="80">
      <pane xSplit="4" ySplit="1" topLeftCell="E2" activePane="bottomRight" state="frozen"/>
      <selection pane="bottomRight" activeCell="T1" sqref="F1:T1"/>
      <pageMargins left="0.7" right="0.7" top="0.75" bottom="0.75" header="0.3" footer="0.3"/>
      <pageSetup paperSize="9" orientation="portrait" r:id="rId2"/>
    </customSheetView>
    <customSheetView guid="{F811D47F-4262-4B5E-8007-955A93462BE3}" scale="80">
      <pane xSplit="4" ySplit="1" topLeftCell="L2" activePane="bottomRight" state="frozen"/>
      <selection pane="bottomRight" activeCell="U7" sqref="U7"/>
      <pageMargins left="0.7" right="0.7" top="0.75" bottom="0.75" header="0.3" footer="0.3"/>
      <pageSetup paperSize="9" orientation="portrait" r:id="rId3"/>
    </customSheetView>
    <customSheetView guid="{4372F9AE-662C-4ADB-B08E-8C7A0C40F12B}">
      <pane ySplit="1" topLeftCell="A2" activePane="bottomLeft" state="frozen"/>
      <selection pane="bottomLeft"/>
      <pageMargins left="0.7" right="0.7" top="0.75" bottom="0.75" header="0.3" footer="0.3"/>
      <pageSetup paperSize="9" orientation="portrait" r:id="rId4"/>
    </customSheetView>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 guid="{7FBCC239-4A39-4AB5-9BCA-3896DA97F0E5}">
      <pane ySplit="1" topLeftCell="A15" activePane="bottomLeft" state="frozen"/>
      <selection pane="bottomLeft" activeCell="A15" sqref="A15"/>
      <pageMargins left="0.7" right="0.7" top="0.75" bottom="0.75" header="0.3" footer="0.3"/>
      <pageSetup paperSize="9" orientation="portrait" r:id="rId5"/>
    </customSheetView>
    <customSheetView guid="{E23688AB-0CBF-48B3-84AB-6255C0894A0D}" scale="80">
      <pane xSplit="4" ySplit="1" topLeftCell="E12" activePane="bottomRight" state="frozen"/>
      <selection pane="bottomRight" activeCell="E1" sqref="E1:T1048576"/>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workbookViewId="0">
      <selection activeCell="F1" sqref="F1:M1"/>
    </sheetView>
  </sheetViews>
  <sheetFormatPr defaultColWidth="9.140625" defaultRowHeight="15" x14ac:dyDescent="0.25"/>
  <cols>
    <col min="1" max="1" width="11.28515625" style="21" bestFit="1" customWidth="1"/>
    <col min="2" max="2" width="16.7109375" style="84" customWidth="1"/>
    <col min="3" max="3" width="24.140625" style="84" customWidth="1"/>
    <col min="4" max="4" width="25.28515625" style="21" customWidth="1"/>
    <col min="5" max="5" width="10.140625" style="21" customWidth="1"/>
    <col min="6" max="6" width="15.5703125" style="196" customWidth="1"/>
    <col min="7" max="8" width="14.5703125" style="196" customWidth="1"/>
    <col min="9" max="9" width="15.7109375" style="196" customWidth="1"/>
    <col min="10" max="10" width="17.5703125" style="196" customWidth="1"/>
    <col min="11" max="11" width="15.85546875" style="196" customWidth="1"/>
    <col min="12" max="13" width="11" style="196" bestFit="1" customWidth="1"/>
    <col min="14" max="16384" width="9.140625" style="21"/>
  </cols>
  <sheetData>
    <row r="1" spans="1:13" x14ac:dyDescent="0.25">
      <c r="A1" s="14" t="s">
        <v>233</v>
      </c>
      <c r="B1" s="53" t="s">
        <v>550</v>
      </c>
      <c r="C1" s="53" t="s">
        <v>566</v>
      </c>
      <c r="D1" s="14" t="s">
        <v>258</v>
      </c>
      <c r="E1" s="14" t="s">
        <v>332</v>
      </c>
      <c r="F1" s="23" t="s">
        <v>78</v>
      </c>
      <c r="G1" s="23" t="s">
        <v>79</v>
      </c>
      <c r="H1" s="23" t="s">
        <v>80</v>
      </c>
      <c r="I1" s="23" t="s">
        <v>81</v>
      </c>
      <c r="J1" s="23" t="s">
        <v>82</v>
      </c>
      <c r="K1" s="23" t="s">
        <v>83</v>
      </c>
      <c r="L1" s="23" t="s">
        <v>84</v>
      </c>
      <c r="M1" s="23" t="s">
        <v>85</v>
      </c>
    </row>
    <row r="2" spans="1:13" ht="32.450000000000003" customHeight="1" x14ac:dyDescent="0.25">
      <c r="A2" s="156">
        <v>42643</v>
      </c>
      <c r="B2" s="157" t="s">
        <v>401</v>
      </c>
      <c r="C2" s="157" t="s">
        <v>610</v>
      </c>
      <c r="D2" s="157" t="s">
        <v>333</v>
      </c>
      <c r="E2" s="157" t="s">
        <v>605</v>
      </c>
      <c r="F2" s="192">
        <v>26001024028.389999</v>
      </c>
      <c r="G2" s="192"/>
      <c r="H2" s="192"/>
      <c r="I2" s="192"/>
      <c r="J2" s="192"/>
      <c r="K2" s="192"/>
      <c r="L2" s="192"/>
      <c r="M2" s="193"/>
    </row>
    <row r="3" spans="1:13" ht="30" x14ac:dyDescent="0.25">
      <c r="A3" s="156">
        <v>42643</v>
      </c>
      <c r="B3" s="157" t="s">
        <v>401</v>
      </c>
      <c r="C3" s="157" t="s">
        <v>610</v>
      </c>
      <c r="D3" s="157" t="s">
        <v>333</v>
      </c>
      <c r="E3" s="157" t="s">
        <v>282</v>
      </c>
      <c r="F3" s="192"/>
      <c r="G3" s="192">
        <v>854.98</v>
      </c>
      <c r="H3" s="194"/>
      <c r="I3" s="194"/>
      <c r="J3" s="194"/>
      <c r="K3" s="192"/>
      <c r="L3" s="192"/>
      <c r="M3" s="193"/>
    </row>
    <row r="4" spans="1:13" ht="30" x14ac:dyDescent="0.25">
      <c r="A4" s="156">
        <v>42643</v>
      </c>
      <c r="B4" s="157" t="s">
        <v>401</v>
      </c>
      <c r="C4" s="157" t="s">
        <v>610</v>
      </c>
      <c r="D4" s="157" t="s">
        <v>333</v>
      </c>
      <c r="E4" s="157" t="s">
        <v>615</v>
      </c>
      <c r="F4" s="192"/>
      <c r="G4" s="192">
        <v>10624</v>
      </c>
      <c r="H4" s="194"/>
      <c r="I4" s="194"/>
      <c r="J4" s="194"/>
      <c r="K4" s="192"/>
      <c r="L4" s="192"/>
      <c r="M4" s="193"/>
    </row>
    <row r="5" spans="1:13" ht="30" x14ac:dyDescent="0.25">
      <c r="A5" s="156">
        <v>42643</v>
      </c>
      <c r="B5" s="157" t="s">
        <v>401</v>
      </c>
      <c r="C5" s="157" t="s">
        <v>610</v>
      </c>
      <c r="D5" s="157" t="s">
        <v>333</v>
      </c>
      <c r="E5" s="157" t="s">
        <v>282</v>
      </c>
      <c r="F5" s="192"/>
      <c r="G5" s="194"/>
      <c r="H5" s="192">
        <v>739722679.21000004</v>
      </c>
      <c r="I5" s="194"/>
      <c r="J5" s="194"/>
      <c r="K5" s="192"/>
      <c r="L5" s="192"/>
      <c r="M5" s="193"/>
    </row>
    <row r="6" spans="1:13" ht="30" x14ac:dyDescent="0.25">
      <c r="A6" s="156">
        <v>42643</v>
      </c>
      <c r="B6" s="157" t="s">
        <v>401</v>
      </c>
      <c r="C6" s="157" t="s">
        <v>610</v>
      </c>
      <c r="D6" s="157" t="s">
        <v>333</v>
      </c>
      <c r="E6" s="157" t="s">
        <v>615</v>
      </c>
      <c r="F6" s="192"/>
      <c r="G6" s="194"/>
      <c r="H6" s="192">
        <v>0</v>
      </c>
      <c r="I6" s="194"/>
      <c r="J6" s="194"/>
      <c r="K6" s="192"/>
      <c r="L6" s="192"/>
      <c r="M6" s="193"/>
    </row>
    <row r="7" spans="1:13" ht="30" x14ac:dyDescent="0.25">
      <c r="A7" s="156">
        <v>42643</v>
      </c>
      <c r="B7" s="157" t="s">
        <v>401</v>
      </c>
      <c r="C7" s="157" t="s">
        <v>610</v>
      </c>
      <c r="D7" s="157" t="s">
        <v>333</v>
      </c>
      <c r="E7" s="157" t="s">
        <v>605</v>
      </c>
      <c r="F7" s="192"/>
      <c r="G7" s="194"/>
      <c r="H7" s="194"/>
      <c r="I7" s="192">
        <v>38420736714.990005</v>
      </c>
      <c r="J7" s="194"/>
      <c r="K7" s="192"/>
      <c r="L7" s="192"/>
      <c r="M7" s="193"/>
    </row>
    <row r="8" spans="1:13" ht="30" x14ac:dyDescent="0.25">
      <c r="A8" s="156">
        <v>42643</v>
      </c>
      <c r="B8" s="157" t="s">
        <v>401</v>
      </c>
      <c r="C8" s="157" t="s">
        <v>610</v>
      </c>
      <c r="D8" s="157" t="s">
        <v>333</v>
      </c>
      <c r="E8" s="157" t="s">
        <v>282</v>
      </c>
      <c r="F8" s="192"/>
      <c r="G8" s="194"/>
      <c r="H8" s="194"/>
      <c r="I8" s="192">
        <v>2192197347.1500006</v>
      </c>
      <c r="J8" s="194"/>
      <c r="K8" s="192"/>
      <c r="L8" s="192"/>
      <c r="M8" s="193"/>
    </row>
    <row r="9" spans="1:13" ht="30" x14ac:dyDescent="0.25">
      <c r="A9" s="156">
        <v>42643</v>
      </c>
      <c r="B9" s="157" t="s">
        <v>401</v>
      </c>
      <c r="C9" s="157" t="s">
        <v>610</v>
      </c>
      <c r="D9" s="157" t="s">
        <v>333</v>
      </c>
      <c r="E9" s="157" t="s">
        <v>615</v>
      </c>
      <c r="F9" s="192"/>
      <c r="G9" s="194"/>
      <c r="H9" s="194"/>
      <c r="I9" s="192">
        <v>2782665898.71</v>
      </c>
      <c r="J9" s="194"/>
      <c r="K9" s="192"/>
      <c r="L9" s="192"/>
      <c r="M9" s="193"/>
    </row>
    <row r="10" spans="1:13" ht="30" x14ac:dyDescent="0.25">
      <c r="A10" s="156">
        <v>42643</v>
      </c>
      <c r="B10" s="157" t="s">
        <v>401</v>
      </c>
      <c r="C10" s="157" t="s">
        <v>610</v>
      </c>
      <c r="D10" s="157" t="s">
        <v>333</v>
      </c>
      <c r="E10" s="157" t="s">
        <v>616</v>
      </c>
      <c r="F10" s="192"/>
      <c r="G10" s="194"/>
      <c r="H10" s="194"/>
      <c r="I10" s="192">
        <v>61533254.140000001</v>
      </c>
      <c r="J10" s="194"/>
      <c r="K10" s="192"/>
      <c r="L10" s="192"/>
      <c r="M10" s="193"/>
    </row>
    <row r="11" spans="1:13" ht="30" x14ac:dyDescent="0.25">
      <c r="A11" s="156">
        <v>42643</v>
      </c>
      <c r="B11" s="157" t="s">
        <v>401</v>
      </c>
      <c r="C11" s="157" t="s">
        <v>610</v>
      </c>
      <c r="D11" s="157" t="s">
        <v>333</v>
      </c>
      <c r="E11" s="157" t="s">
        <v>617</v>
      </c>
      <c r="F11" s="192"/>
      <c r="G11" s="194"/>
      <c r="H11" s="194"/>
      <c r="I11" s="192">
        <v>150911099.50999999</v>
      </c>
      <c r="J11" s="194"/>
      <c r="K11" s="192"/>
      <c r="L11" s="192"/>
      <c r="M11" s="193"/>
    </row>
    <row r="12" spans="1:13" ht="30" x14ac:dyDescent="0.25">
      <c r="A12" s="156">
        <v>42643</v>
      </c>
      <c r="B12" s="157" t="s">
        <v>401</v>
      </c>
      <c r="C12" s="157" t="s">
        <v>610</v>
      </c>
      <c r="D12" s="157" t="s">
        <v>333</v>
      </c>
      <c r="E12" s="157" t="s">
        <v>618</v>
      </c>
      <c r="F12" s="192"/>
      <c r="G12" s="194"/>
      <c r="H12" s="194"/>
      <c r="I12" s="192">
        <v>15801743.5</v>
      </c>
      <c r="J12" s="194"/>
      <c r="K12" s="192"/>
      <c r="L12" s="192"/>
      <c r="M12" s="193"/>
    </row>
    <row r="13" spans="1:13" ht="30" x14ac:dyDescent="0.25">
      <c r="A13" s="156">
        <v>42643</v>
      </c>
      <c r="B13" s="157" t="s">
        <v>401</v>
      </c>
      <c r="C13" s="157" t="s">
        <v>610</v>
      </c>
      <c r="D13" s="157" t="s">
        <v>333</v>
      </c>
      <c r="E13" s="157" t="s">
        <v>619</v>
      </c>
      <c r="F13" s="192"/>
      <c r="G13" s="194"/>
      <c r="H13" s="194"/>
      <c r="I13" s="192">
        <v>43352521.979999997</v>
      </c>
      <c r="J13" s="194"/>
      <c r="K13" s="192"/>
      <c r="L13" s="192"/>
      <c r="M13" s="193"/>
    </row>
    <row r="14" spans="1:13" ht="30" x14ac:dyDescent="0.25">
      <c r="A14" s="156">
        <v>42643</v>
      </c>
      <c r="B14" s="157" t="s">
        <v>401</v>
      </c>
      <c r="C14" s="157" t="s">
        <v>610</v>
      </c>
      <c r="D14" s="157" t="s">
        <v>333</v>
      </c>
      <c r="E14" s="157" t="s">
        <v>620</v>
      </c>
      <c r="F14" s="192"/>
      <c r="G14" s="194"/>
      <c r="H14" s="194"/>
      <c r="I14" s="192">
        <v>22440276.57</v>
      </c>
      <c r="J14" s="194"/>
      <c r="K14" s="192"/>
      <c r="L14" s="192"/>
      <c r="M14" s="193"/>
    </row>
    <row r="15" spans="1:13" ht="30" x14ac:dyDescent="0.25">
      <c r="A15" s="156">
        <v>42643</v>
      </c>
      <c r="B15" s="157" t="s">
        <v>401</v>
      </c>
      <c r="C15" s="157" t="s">
        <v>610</v>
      </c>
      <c r="D15" s="157" t="s">
        <v>333</v>
      </c>
      <c r="E15" s="157" t="s">
        <v>283</v>
      </c>
      <c r="F15" s="192"/>
      <c r="G15" s="194"/>
      <c r="H15" s="194"/>
      <c r="I15" s="192">
        <v>36811307.219999999</v>
      </c>
      <c r="J15" s="194"/>
      <c r="K15" s="192"/>
      <c r="L15" s="192"/>
      <c r="M15" s="193"/>
    </row>
    <row r="16" spans="1:13" ht="30" x14ac:dyDescent="0.25">
      <c r="A16" s="156">
        <v>42643</v>
      </c>
      <c r="B16" s="157" t="s">
        <v>401</v>
      </c>
      <c r="C16" s="157" t="s">
        <v>610</v>
      </c>
      <c r="D16" s="157" t="s">
        <v>333</v>
      </c>
      <c r="E16" s="157" t="s">
        <v>621</v>
      </c>
      <c r="F16" s="192"/>
      <c r="G16" s="194"/>
      <c r="H16" s="194"/>
      <c r="I16" s="192">
        <v>315862.01</v>
      </c>
      <c r="J16" s="194"/>
      <c r="K16" s="192"/>
      <c r="L16" s="192"/>
      <c r="M16" s="193"/>
    </row>
    <row r="17" spans="1:13" ht="30" x14ac:dyDescent="0.25">
      <c r="A17" s="156">
        <v>42643</v>
      </c>
      <c r="B17" s="157" t="s">
        <v>401</v>
      </c>
      <c r="C17" s="157" t="s">
        <v>610</v>
      </c>
      <c r="D17" s="157" t="s">
        <v>333</v>
      </c>
      <c r="E17" s="157" t="s">
        <v>666</v>
      </c>
      <c r="F17" s="192"/>
      <c r="G17" s="194"/>
      <c r="H17" s="194"/>
      <c r="I17" s="192">
        <v>175304.4</v>
      </c>
      <c r="J17" s="194"/>
      <c r="K17" s="192"/>
      <c r="L17" s="192"/>
      <c r="M17" s="193"/>
    </row>
    <row r="18" spans="1:13" ht="30" x14ac:dyDescent="0.25">
      <c r="A18" s="156">
        <v>42643</v>
      </c>
      <c r="B18" s="157" t="s">
        <v>401</v>
      </c>
      <c r="C18" s="157" t="s">
        <v>610</v>
      </c>
      <c r="D18" s="157" t="s">
        <v>333</v>
      </c>
      <c r="E18" s="157" t="s">
        <v>667</v>
      </c>
      <c r="F18" s="192"/>
      <c r="G18" s="194"/>
      <c r="H18" s="194"/>
      <c r="I18" s="192">
        <v>264210</v>
      </c>
      <c r="J18" s="194"/>
      <c r="K18" s="192"/>
      <c r="L18" s="192"/>
      <c r="M18" s="193"/>
    </row>
    <row r="19" spans="1:13" ht="30" x14ac:dyDescent="0.25">
      <c r="A19" s="156">
        <v>42643</v>
      </c>
      <c r="B19" s="157" t="s">
        <v>401</v>
      </c>
      <c r="C19" s="157" t="s">
        <v>610</v>
      </c>
      <c r="D19" s="157" t="s">
        <v>333</v>
      </c>
      <c r="E19" s="157" t="s">
        <v>605</v>
      </c>
      <c r="F19" s="192"/>
      <c r="G19" s="194"/>
      <c r="H19" s="194"/>
      <c r="I19" s="194"/>
      <c r="J19" s="192">
        <v>114577359124.08</v>
      </c>
      <c r="K19" s="192"/>
      <c r="L19" s="192"/>
      <c r="M19" s="193"/>
    </row>
    <row r="20" spans="1:13" ht="30" x14ac:dyDescent="0.25">
      <c r="A20" s="156">
        <v>42643</v>
      </c>
      <c r="B20" s="157" t="s">
        <v>401</v>
      </c>
      <c r="C20" s="157" t="s">
        <v>610</v>
      </c>
      <c r="D20" s="157" t="s">
        <v>333</v>
      </c>
      <c r="E20" s="157" t="s">
        <v>282</v>
      </c>
      <c r="F20" s="192"/>
      <c r="G20" s="194"/>
      <c r="H20" s="194"/>
      <c r="I20" s="194"/>
      <c r="J20" s="192">
        <v>871717650.51999998</v>
      </c>
      <c r="K20" s="192"/>
      <c r="L20" s="192"/>
      <c r="M20" s="193"/>
    </row>
    <row r="21" spans="1:13" ht="30" x14ac:dyDescent="0.25">
      <c r="A21" s="156">
        <v>42643</v>
      </c>
      <c r="B21" s="157" t="s">
        <v>401</v>
      </c>
      <c r="C21" s="157" t="s">
        <v>610</v>
      </c>
      <c r="D21" s="157" t="s">
        <v>333</v>
      </c>
      <c r="E21" s="157" t="s">
        <v>615</v>
      </c>
      <c r="F21" s="192"/>
      <c r="G21" s="192"/>
      <c r="H21" s="192"/>
      <c r="I21" s="192"/>
      <c r="J21" s="192">
        <v>193154941.31</v>
      </c>
      <c r="K21" s="192"/>
      <c r="L21" s="192"/>
      <c r="M21" s="193"/>
    </row>
    <row r="22" spans="1:13" ht="30" x14ac:dyDescent="0.25">
      <c r="A22" s="156">
        <v>42643</v>
      </c>
      <c r="B22" s="157" t="s">
        <v>401</v>
      </c>
      <c r="C22" s="157" t="s">
        <v>610</v>
      </c>
      <c r="D22" s="157" t="s">
        <v>333</v>
      </c>
      <c r="E22" s="157" t="s">
        <v>605</v>
      </c>
      <c r="F22" s="192"/>
      <c r="G22" s="192"/>
      <c r="H22" s="192"/>
      <c r="I22" s="192"/>
      <c r="J22" s="194"/>
      <c r="K22" s="192">
        <v>30000000000</v>
      </c>
      <c r="L22" s="194"/>
      <c r="M22" s="195"/>
    </row>
    <row r="23" spans="1:13" ht="30" x14ac:dyDescent="0.25">
      <c r="A23" s="156">
        <v>42643</v>
      </c>
      <c r="B23" s="157" t="s">
        <v>401</v>
      </c>
      <c r="C23" s="157" t="s">
        <v>610</v>
      </c>
      <c r="D23" s="157" t="s">
        <v>333</v>
      </c>
      <c r="E23" s="157"/>
      <c r="F23" s="192"/>
      <c r="G23" s="192"/>
      <c r="H23" s="192"/>
      <c r="I23" s="192"/>
      <c r="J23" s="194"/>
      <c r="K23" s="194"/>
      <c r="L23" s="192">
        <v>0</v>
      </c>
      <c r="M23" s="195" t="s">
        <v>622</v>
      </c>
    </row>
    <row r="24" spans="1:13" x14ac:dyDescent="0.25">
      <c r="F24" s="193"/>
      <c r="G24" s="193"/>
      <c r="H24" s="193"/>
      <c r="I24" s="193"/>
      <c r="J24" s="195"/>
      <c r="K24" s="195"/>
      <c r="L24" s="195"/>
      <c r="M24" s="195"/>
    </row>
  </sheetData>
  <customSheetViews>
    <customSheetView guid="{967DC55C-0298-49F0-84C6-025ADEC85196}">
      <selection activeCell="F1" sqref="F1:M1"/>
      <pageMargins left="0.7" right="0.7" top="0.75" bottom="0.75" header="0.3" footer="0.3"/>
      <pageSetup orientation="portrait" r:id="rId1"/>
    </customSheetView>
    <customSheetView guid="{206FE70D-09BF-467A-9577-4C3512F79932}">
      <selection activeCell="A17" sqref="A17"/>
      <pageMargins left="0.7" right="0.7" top="0.75" bottom="0.75" header="0.3" footer="0.3"/>
      <pageSetup orientation="portrait" r:id="rId2"/>
    </customSheetView>
    <customSheetView guid="{F811D47F-4262-4B5E-8007-955A93462BE3}">
      <selection activeCell="A17" sqref="A17"/>
      <pageMargins left="0.7" right="0.7" top="0.75" bottom="0.75" header="0.3" footer="0.3"/>
      <pageSetup orientation="portrait" r:id="rId3"/>
    </customSheetView>
    <customSheetView guid="{4372F9AE-662C-4ADB-B08E-8C7A0C40F12B}">
      <selection activeCell="E17" sqref="E17"/>
      <pageMargins left="0.7" right="0.7" top="0.75" bottom="0.75" header="0.3" footer="0.3"/>
      <pageSetup orientation="portrait" r:id="rId4"/>
    </customSheetView>
    <customSheetView guid="{554124E1-56DE-415D-BD5B-D93BD8BEA5C0}">
      <selection activeCell="G19" sqref="G19"/>
      <pageMargins left="0.7" right="0.7" top="0.75" bottom="0.75" header="0.3" footer="0.3"/>
      <pageSetup orientation="portrait" r:id="rId5"/>
    </customSheetView>
    <customSheetView guid="{3D97F872-2DE0-4E00-B676-66C7A2679D52}" topLeftCell="A5">
      <selection activeCell="K33" sqref="K33:K35"/>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F1" sqref="F1:M24"/>
      <pageMargins left="0.7" right="0.7" top="0.75" bottom="0.75" header="0.3" footer="0.3"/>
      <pageSetup orientation="portrait" r:id="rId8"/>
    </customSheetView>
  </customSheetView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1"/>
  <sheetViews>
    <sheetView workbookViewId="0">
      <selection activeCell="H1" sqref="F1:H1"/>
    </sheetView>
  </sheetViews>
  <sheetFormatPr defaultRowHeight="15" x14ac:dyDescent="0.25"/>
  <cols>
    <col min="1" max="1" width="11.140625" style="21" bestFit="1" customWidth="1"/>
    <col min="2" max="2" width="16.7109375" style="84" customWidth="1"/>
    <col min="3" max="3" width="24.140625" style="84" customWidth="1"/>
    <col min="4" max="4" width="25.28515625" style="21" customWidth="1"/>
    <col min="5" max="5" width="9.5703125" style="21" customWidth="1"/>
    <col min="6" max="8" width="11.7109375" style="21" customWidth="1"/>
  </cols>
  <sheetData>
    <row r="1" spans="1:8" x14ac:dyDescent="0.25">
      <c r="A1" s="14" t="s">
        <v>233</v>
      </c>
      <c r="B1" s="53" t="s">
        <v>550</v>
      </c>
      <c r="C1" s="53" t="s">
        <v>566</v>
      </c>
      <c r="D1" s="14" t="s">
        <v>258</v>
      </c>
      <c r="E1" s="14" t="s">
        <v>332</v>
      </c>
      <c r="F1" s="196" t="s">
        <v>99</v>
      </c>
      <c r="G1" s="196" t="s">
        <v>102</v>
      </c>
      <c r="H1" s="196" t="s">
        <v>311</v>
      </c>
    </row>
    <row r="2" spans="1:8" x14ac:dyDescent="0.25">
      <c r="A2" s="156">
        <v>42643</v>
      </c>
      <c r="B2" s="157" t="s">
        <v>401</v>
      </c>
      <c r="C2" s="157" t="s">
        <v>604</v>
      </c>
      <c r="D2" s="157"/>
      <c r="E2" s="105"/>
      <c r="F2" s="73" t="s">
        <v>573</v>
      </c>
      <c r="G2" s="73" t="s">
        <v>573</v>
      </c>
      <c r="H2" s="73" t="s">
        <v>573</v>
      </c>
    </row>
    <row r="3" spans="1:8" x14ac:dyDescent="0.25">
      <c r="A3" s="156"/>
      <c r="B3" s="98"/>
      <c r="C3" s="98"/>
      <c r="D3" s="105"/>
      <c r="E3" s="105"/>
      <c r="F3" s="106"/>
      <c r="G3" s="106"/>
      <c r="H3" s="106"/>
    </row>
    <row r="4" spans="1:8" x14ac:dyDescent="0.25">
      <c r="A4" s="156"/>
      <c r="B4" s="98"/>
      <c r="C4" s="98"/>
      <c r="D4" s="105"/>
      <c r="E4" s="105"/>
      <c r="F4" s="106"/>
      <c r="G4" s="106"/>
      <c r="H4" s="106"/>
    </row>
    <row r="5" spans="1:8" x14ac:dyDescent="0.25">
      <c r="A5" s="156"/>
      <c r="B5" s="98"/>
      <c r="C5" s="98"/>
      <c r="D5" s="105"/>
      <c r="E5" s="105"/>
      <c r="F5" s="106"/>
      <c r="G5" s="106"/>
      <c r="H5" s="106"/>
    </row>
    <row r="6" spans="1:8" x14ac:dyDescent="0.25">
      <c r="A6" s="156"/>
      <c r="B6" s="98"/>
      <c r="C6" s="98"/>
      <c r="D6" s="105"/>
      <c r="E6" s="105"/>
      <c r="F6" s="106"/>
      <c r="G6" s="107"/>
      <c r="H6" s="106"/>
    </row>
    <row r="7" spans="1:8" x14ac:dyDescent="0.25">
      <c r="A7" s="156"/>
      <c r="B7" s="98"/>
      <c r="C7" s="98"/>
      <c r="D7" s="105"/>
      <c r="E7" s="105"/>
      <c r="F7" s="106"/>
      <c r="G7" s="107"/>
      <c r="H7" s="106"/>
    </row>
    <row r="8" spans="1:8" x14ac:dyDescent="0.25">
      <c r="A8" s="156"/>
      <c r="B8" s="98"/>
      <c r="C8" s="98"/>
      <c r="D8" s="105"/>
      <c r="E8" s="105"/>
      <c r="F8" s="106"/>
      <c r="G8" s="107"/>
      <c r="H8" s="106"/>
    </row>
    <row r="9" spans="1:8" x14ac:dyDescent="0.25">
      <c r="A9" s="156"/>
    </row>
    <row r="10" spans="1:8" x14ac:dyDescent="0.25">
      <c r="A10" s="156"/>
    </row>
    <row r="11" spans="1:8" x14ac:dyDescent="0.25">
      <c r="A11" s="156"/>
    </row>
    <row r="12" spans="1:8" x14ac:dyDescent="0.25">
      <c r="A12" s="156"/>
    </row>
    <row r="13" spans="1:8" x14ac:dyDescent="0.25">
      <c r="A13" s="156"/>
    </row>
    <row r="14" spans="1:8" x14ac:dyDescent="0.25">
      <c r="A14" s="156"/>
    </row>
    <row r="15" spans="1:8" x14ac:dyDescent="0.25">
      <c r="A15" s="156"/>
    </row>
    <row r="16" spans="1:8" x14ac:dyDescent="0.25">
      <c r="A16" s="156"/>
    </row>
    <row r="17" spans="1:1" x14ac:dyDescent="0.25">
      <c r="A17" s="156"/>
    </row>
    <row r="18" spans="1:1" x14ac:dyDescent="0.25">
      <c r="A18" s="156"/>
    </row>
    <row r="19" spans="1:1" x14ac:dyDescent="0.25">
      <c r="A19" s="156"/>
    </row>
    <row r="20" spans="1:1" x14ac:dyDescent="0.25">
      <c r="A20" s="156"/>
    </row>
    <row r="21" spans="1:1" x14ac:dyDescent="0.25">
      <c r="A21" s="156"/>
    </row>
  </sheetData>
  <customSheetViews>
    <customSheetView guid="{967DC55C-0298-49F0-84C6-025ADEC85196}">
      <selection activeCell="H1" sqref="F1:H1"/>
      <pageMargins left="0.7" right="0.7" top="0.75" bottom="0.75" header="0.3" footer="0.3"/>
    </customSheetView>
    <customSheetView guid="{206FE70D-09BF-467A-9577-4C3512F79932}">
      <selection activeCell="H1" sqref="F1:H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1"/>
  <sheetViews>
    <sheetView topLeftCell="B1" workbookViewId="0">
      <selection activeCell="G1" sqref="F1:G1"/>
    </sheetView>
  </sheetViews>
  <sheetFormatPr defaultColWidth="9.140625" defaultRowHeight="15" x14ac:dyDescent="0.25"/>
  <cols>
    <col min="1" max="1" width="11.28515625" style="22" bestFit="1" customWidth="1"/>
    <col min="2" max="2" width="11.7109375" style="84" customWidth="1"/>
    <col min="3" max="3" width="21.140625" style="84" customWidth="1"/>
    <col min="4" max="4" width="15.28515625" style="22" bestFit="1" customWidth="1"/>
    <col min="5" max="5" width="12.42578125" style="22" customWidth="1"/>
    <col min="6" max="7" width="11.140625" style="22" bestFit="1" customWidth="1"/>
    <col min="8" max="8" width="10.5703125" style="22" bestFit="1" customWidth="1"/>
    <col min="9" max="16384" width="9.140625" style="22"/>
  </cols>
  <sheetData>
    <row r="1" spans="1:8" x14ac:dyDescent="0.25">
      <c r="A1" s="14" t="s">
        <v>233</v>
      </c>
      <c r="B1" s="53" t="s">
        <v>550</v>
      </c>
      <c r="C1" s="53" t="s">
        <v>566</v>
      </c>
      <c r="D1" s="27" t="s">
        <v>258</v>
      </c>
      <c r="E1" s="22" t="s">
        <v>332</v>
      </c>
      <c r="F1" s="27" t="s">
        <v>101</v>
      </c>
      <c r="G1" s="27" t="s">
        <v>312</v>
      </c>
      <c r="H1" s="23"/>
    </row>
    <row r="2" spans="1:8" ht="30" x14ac:dyDescent="0.25">
      <c r="A2" s="101"/>
      <c r="B2" s="156">
        <v>42643</v>
      </c>
      <c r="C2" s="157" t="s">
        <v>401</v>
      </c>
      <c r="D2" s="157" t="s">
        <v>604</v>
      </c>
      <c r="E2" s="157"/>
      <c r="F2" s="73" t="s">
        <v>573</v>
      </c>
      <c r="G2" s="73" t="s">
        <v>573</v>
      </c>
      <c r="H2" s="24"/>
    </row>
    <row r="3" spans="1:8" x14ac:dyDescent="0.25">
      <c r="A3" s="101"/>
      <c r="B3" s="156"/>
      <c r="C3" s="98"/>
      <c r="D3" s="108"/>
      <c r="E3" s="108"/>
      <c r="F3" s="108"/>
      <c r="G3" s="106"/>
    </row>
    <row r="4" spans="1:8" x14ac:dyDescent="0.25">
      <c r="B4" s="156"/>
    </row>
    <row r="5" spans="1:8" x14ac:dyDescent="0.25">
      <c r="B5" s="156"/>
    </row>
    <row r="6" spans="1:8" x14ac:dyDescent="0.25">
      <c r="B6" s="156"/>
    </row>
    <row r="7" spans="1:8" x14ac:dyDescent="0.25">
      <c r="B7" s="156"/>
    </row>
    <row r="8" spans="1:8" x14ac:dyDescent="0.25">
      <c r="B8" s="156"/>
    </row>
    <row r="9" spans="1:8" x14ac:dyDescent="0.25">
      <c r="B9" s="156"/>
    </row>
    <row r="10" spans="1:8" x14ac:dyDescent="0.25">
      <c r="B10" s="156"/>
    </row>
    <row r="11" spans="1:8" x14ac:dyDescent="0.25">
      <c r="B11" s="156"/>
    </row>
    <row r="12" spans="1:8" x14ac:dyDescent="0.25">
      <c r="B12" s="156"/>
    </row>
    <row r="13" spans="1:8" x14ac:dyDescent="0.25">
      <c r="B13" s="156"/>
    </row>
    <row r="14" spans="1:8" x14ac:dyDescent="0.25">
      <c r="B14" s="156"/>
    </row>
    <row r="15" spans="1:8" x14ac:dyDescent="0.25">
      <c r="B15" s="156"/>
    </row>
    <row r="16" spans="1:8" x14ac:dyDescent="0.25">
      <c r="B16" s="156"/>
    </row>
    <row r="17" spans="2:2" x14ac:dyDescent="0.25">
      <c r="B17" s="156"/>
    </row>
    <row r="18" spans="2:2" x14ac:dyDescent="0.25">
      <c r="B18" s="156"/>
    </row>
    <row r="19" spans="2:2" x14ac:dyDescent="0.25">
      <c r="B19" s="156"/>
    </row>
    <row r="20" spans="2:2" x14ac:dyDescent="0.25">
      <c r="B20" s="156"/>
    </row>
    <row r="21" spans="2:2" x14ac:dyDescent="0.25">
      <c r="B21" s="156"/>
    </row>
  </sheetData>
  <customSheetViews>
    <customSheetView guid="{967DC55C-0298-49F0-84C6-025ADEC85196}" topLeftCell="B1">
      <selection activeCell="G1" sqref="F1:G1"/>
      <pageMargins left="0.7" right="0.7" top="0.75" bottom="0.75" header="0.3" footer="0.3"/>
    </customSheetView>
    <customSheetView guid="{206FE70D-09BF-467A-9577-4C3512F79932}" topLeftCell="B1">
      <selection activeCell="G1" sqref="F1:G1"/>
      <pageMargins left="0.7" right="0.7" top="0.75" bottom="0.75" header="0.3" footer="0.3"/>
    </customSheetView>
    <customSheetView guid="{F811D47F-4262-4B5E-8007-955A93462BE3}" topLeftCell="B1">
      <selection activeCell="B2" sqref="B2"/>
      <pageMargins left="0.7" right="0.7" top="0.75" bottom="0.75" header="0.3" footer="0.3"/>
    </customSheetView>
    <customSheetView guid="{4372F9AE-662C-4ADB-B08E-8C7A0C40F12B}" topLeftCell="B1">
      <selection activeCell="B1" sqref="B1"/>
      <pageMargins left="0.7" right="0.7" top="0.75" bottom="0.75" header="0.3" footer="0.3"/>
    </customSheetView>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topLeftCell="B1">
      <selection activeCell="B2" sqref="B2"/>
      <pageMargins left="0.7" right="0.7" top="0.75" bottom="0.75" header="0.3" footer="0.3"/>
    </customSheetView>
    <customSheetView guid="{E23688AB-0CBF-48B3-84AB-6255C0894A0D}" topLeftCell="B1">
      <selection activeCell="B2" sqref="B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x14ac:dyDescent="0.25">
      <c r="A1" s="14" t="s">
        <v>233</v>
      </c>
      <c r="B1" s="53" t="s">
        <v>550</v>
      </c>
      <c r="C1" s="53" t="s">
        <v>566</v>
      </c>
      <c r="D1" s="23" t="s">
        <v>258</v>
      </c>
      <c r="E1" s="23" t="s">
        <v>103</v>
      </c>
    </row>
    <row r="2" spans="1:5" x14ac:dyDescent="0.25">
      <c r="A2" s="156">
        <v>42643</v>
      </c>
      <c r="B2" s="157" t="s">
        <v>401</v>
      </c>
      <c r="C2" s="157" t="s">
        <v>604</v>
      </c>
      <c r="D2" s="157"/>
      <c r="E2" s="73" t="s">
        <v>573</v>
      </c>
    </row>
    <row r="3" spans="1:5" x14ac:dyDescent="0.25">
      <c r="A3" s="156"/>
    </row>
    <row r="4" spans="1:5" x14ac:dyDescent="0.25">
      <c r="A4" s="156"/>
    </row>
    <row r="5" spans="1:5" x14ac:dyDescent="0.25">
      <c r="A5" s="156"/>
    </row>
    <row r="6" spans="1:5" x14ac:dyDescent="0.25">
      <c r="A6" s="156"/>
    </row>
    <row r="7" spans="1:5" x14ac:dyDescent="0.25">
      <c r="A7" s="156"/>
    </row>
    <row r="8" spans="1:5" x14ac:dyDescent="0.25">
      <c r="A8" s="156"/>
    </row>
    <row r="9" spans="1:5" x14ac:dyDescent="0.25">
      <c r="A9" s="156"/>
    </row>
    <row r="10" spans="1:5" x14ac:dyDescent="0.25">
      <c r="A10" s="156"/>
    </row>
    <row r="11" spans="1:5" x14ac:dyDescent="0.25">
      <c r="A11" s="156"/>
    </row>
    <row r="12" spans="1:5" x14ac:dyDescent="0.25">
      <c r="A12" s="156"/>
    </row>
    <row r="13" spans="1:5" x14ac:dyDescent="0.25">
      <c r="A13" s="156"/>
    </row>
    <row r="14" spans="1:5" x14ac:dyDescent="0.25">
      <c r="A14" s="156"/>
    </row>
    <row r="15" spans="1:5" x14ac:dyDescent="0.25">
      <c r="A15" s="156"/>
    </row>
    <row r="16" spans="1:5" x14ac:dyDescent="0.25">
      <c r="A16" s="156"/>
    </row>
    <row r="17" spans="1:1" x14ac:dyDescent="0.25">
      <c r="A17" s="156"/>
    </row>
    <row r="18" spans="1:1" x14ac:dyDescent="0.25">
      <c r="A18" s="156"/>
    </row>
    <row r="19" spans="1:1" x14ac:dyDescent="0.25">
      <c r="A19" s="156"/>
    </row>
    <row r="20" spans="1:1" x14ac:dyDescent="0.25">
      <c r="A20" s="156"/>
    </row>
    <row r="21" spans="1:1" x14ac:dyDescent="0.25">
      <c r="A21" s="156"/>
    </row>
  </sheetData>
  <customSheetViews>
    <customSheetView guid="{967DC55C-0298-49F0-84C6-025ADEC85196}">
      <selection activeCell="E1" sqref="E1"/>
      <pageMargins left="0.7" right="0.7" top="0.75" bottom="0.75" header="0.3" footer="0.3"/>
    </customSheetView>
    <customSheetView guid="{206FE70D-09BF-467A-9577-4C3512F79932}">
      <selection activeCell="E1" sqref="E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1"/>
  <sheetViews>
    <sheetView workbookViewId="0">
      <selection activeCell="F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x14ac:dyDescent="0.25">
      <c r="A1" s="17" t="s">
        <v>233</v>
      </c>
      <c r="B1" s="53" t="s">
        <v>550</v>
      </c>
      <c r="C1" s="53" t="s">
        <v>566</v>
      </c>
      <c r="D1" s="26" t="s">
        <v>258</v>
      </c>
      <c r="E1" s="185" t="s">
        <v>320</v>
      </c>
      <c r="F1" s="185" t="s">
        <v>178</v>
      </c>
    </row>
    <row r="2" spans="1:6" x14ac:dyDescent="0.25">
      <c r="A2" s="156">
        <v>42643</v>
      </c>
      <c r="B2" s="157" t="s">
        <v>401</v>
      </c>
      <c r="C2" s="157" t="s">
        <v>604</v>
      </c>
      <c r="D2" s="157"/>
      <c r="E2" s="73" t="s">
        <v>573</v>
      </c>
      <c r="F2" s="73" t="s">
        <v>573</v>
      </c>
    </row>
    <row r="3" spans="1:6" x14ac:dyDescent="0.25">
      <c r="A3" s="156"/>
      <c r="B3" s="98"/>
      <c r="C3" s="98"/>
      <c r="D3" s="104"/>
      <c r="E3" s="113"/>
      <c r="F3" s="113"/>
    </row>
    <row r="4" spans="1:6" x14ac:dyDescent="0.25">
      <c r="A4" s="156"/>
    </row>
    <row r="5" spans="1:6" x14ac:dyDescent="0.25">
      <c r="A5" s="156"/>
    </row>
    <row r="6" spans="1:6" x14ac:dyDescent="0.25">
      <c r="A6" s="156"/>
    </row>
    <row r="7" spans="1:6" x14ac:dyDescent="0.25">
      <c r="A7" s="156"/>
    </row>
    <row r="8" spans="1:6" x14ac:dyDescent="0.25">
      <c r="A8" s="156"/>
    </row>
    <row r="9" spans="1:6" x14ac:dyDescent="0.25">
      <c r="A9" s="156"/>
    </row>
    <row r="10" spans="1:6" x14ac:dyDescent="0.25">
      <c r="A10" s="156"/>
    </row>
    <row r="11" spans="1:6" x14ac:dyDescent="0.25">
      <c r="A11" s="156"/>
    </row>
    <row r="12" spans="1:6" x14ac:dyDescent="0.25">
      <c r="A12" s="156"/>
    </row>
    <row r="13" spans="1:6" x14ac:dyDescent="0.25">
      <c r="A13" s="156"/>
    </row>
    <row r="14" spans="1:6" x14ac:dyDescent="0.25">
      <c r="A14" s="156"/>
    </row>
    <row r="15" spans="1:6" x14ac:dyDescent="0.25">
      <c r="A15" s="156"/>
    </row>
    <row r="16" spans="1:6" x14ac:dyDescent="0.25">
      <c r="A16" s="156"/>
    </row>
    <row r="17" spans="1:1" x14ac:dyDescent="0.25">
      <c r="A17" s="156"/>
    </row>
    <row r="18" spans="1:1" x14ac:dyDescent="0.25">
      <c r="A18" s="156"/>
    </row>
    <row r="19" spans="1:1" x14ac:dyDescent="0.25">
      <c r="A19" s="156"/>
    </row>
    <row r="20" spans="1:1" x14ac:dyDescent="0.25">
      <c r="A20" s="156"/>
    </row>
    <row r="21" spans="1:1" x14ac:dyDescent="0.25">
      <c r="A21" s="156"/>
    </row>
  </sheetData>
  <customSheetViews>
    <customSheetView guid="{967DC55C-0298-49F0-84C6-025ADEC85196}">
      <selection activeCell="F1" sqref="E1:F1"/>
      <pageMargins left="0.7" right="0.7" top="0.75" bottom="0.75" header="0.3" footer="0.3"/>
    </customSheetView>
    <customSheetView guid="{206FE70D-09BF-467A-9577-4C3512F79932}">
      <selection activeCell="F1" sqref="E1:F1"/>
      <pageMargins left="0.7" right="0.7" top="0.75" bottom="0.75" header="0.3" footer="0.3"/>
    </customSheetView>
    <customSheetView guid="{F811D47F-4262-4B5E-8007-955A93462BE3}">
      <selection activeCell="H11" sqref="H11"/>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E2" sqref="E2"/>
      <pageMargins left="0.7" right="0.7" top="0.75" bottom="0.75" header="0.3" footer="0.3"/>
    </customSheetView>
    <customSheetView guid="{E23688AB-0CBF-48B3-84AB-6255C0894A0D}">
      <selection activeCell="H11" sqref="H1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0"/>
  <sheetViews>
    <sheetView workbookViewId="0">
      <selection activeCell="F12" sqref="F12"/>
    </sheetView>
  </sheetViews>
  <sheetFormatPr defaultColWidth="9.140625" defaultRowHeight="15" x14ac:dyDescent="0.25"/>
  <cols>
    <col min="1" max="1" width="11.28515625" style="12" bestFit="1" customWidth="1"/>
    <col min="2" max="2" width="16.7109375" style="84" customWidth="1"/>
    <col min="3" max="3" width="24.140625" style="84" customWidth="1"/>
    <col min="4" max="5" width="11.5703125" style="12" customWidth="1"/>
    <col min="6" max="7" width="11" style="12" bestFit="1" customWidth="1"/>
    <col min="8" max="16384" width="9.140625" style="12"/>
  </cols>
  <sheetData>
    <row r="1" spans="1:7" x14ac:dyDescent="0.25">
      <c r="A1" s="17" t="s">
        <v>233</v>
      </c>
      <c r="B1" s="53" t="s">
        <v>550</v>
      </c>
      <c r="C1" s="53" t="s">
        <v>566</v>
      </c>
      <c r="D1" s="17" t="s">
        <v>258</v>
      </c>
      <c r="E1" s="26" t="s">
        <v>332</v>
      </c>
      <c r="F1" s="23" t="s">
        <v>97</v>
      </c>
      <c r="G1" s="23" t="s">
        <v>98</v>
      </c>
    </row>
    <row r="2" spans="1:7" x14ac:dyDescent="0.25">
      <c r="A2" s="156">
        <v>42643</v>
      </c>
      <c r="B2" s="157" t="s">
        <v>401</v>
      </c>
      <c r="C2" s="157" t="s">
        <v>604</v>
      </c>
      <c r="D2" s="162" t="s">
        <v>672</v>
      </c>
      <c r="E2" s="157" t="s">
        <v>666</v>
      </c>
      <c r="F2" s="218">
        <v>311035</v>
      </c>
      <c r="G2" s="218">
        <v>0</v>
      </c>
    </row>
    <row r="3" spans="1:7" x14ac:dyDescent="0.25">
      <c r="A3" s="156">
        <v>42643</v>
      </c>
      <c r="B3" s="157" t="s">
        <v>401</v>
      </c>
      <c r="C3" s="157" t="s">
        <v>604</v>
      </c>
      <c r="D3" s="162" t="s">
        <v>673</v>
      </c>
      <c r="E3" s="157" t="s">
        <v>666</v>
      </c>
      <c r="F3" s="218">
        <v>248828</v>
      </c>
      <c r="G3" s="218">
        <v>0</v>
      </c>
    </row>
    <row r="4" spans="1:7" x14ac:dyDescent="0.25">
      <c r="A4" s="156">
        <v>42643</v>
      </c>
      <c r="B4" s="157" t="s">
        <v>401</v>
      </c>
      <c r="C4" s="157" t="s">
        <v>604</v>
      </c>
      <c r="D4" s="162" t="s">
        <v>674</v>
      </c>
      <c r="E4" s="157" t="s">
        <v>666</v>
      </c>
      <c r="F4" s="218">
        <v>311035</v>
      </c>
      <c r="G4" s="218">
        <v>0</v>
      </c>
    </row>
    <row r="5" spans="1:7" x14ac:dyDescent="0.25">
      <c r="A5" s="156">
        <v>42643</v>
      </c>
      <c r="B5" s="157" t="s">
        <v>401</v>
      </c>
      <c r="C5" s="157" t="s">
        <v>604</v>
      </c>
      <c r="D5" s="162" t="s">
        <v>675</v>
      </c>
      <c r="E5" s="157" t="s">
        <v>666</v>
      </c>
      <c r="F5" s="218">
        <v>311035</v>
      </c>
      <c r="G5" s="218">
        <v>0</v>
      </c>
    </row>
    <row r="6" spans="1:7" x14ac:dyDescent="0.25">
      <c r="A6" s="156">
        <v>42643</v>
      </c>
      <c r="B6" s="157" t="s">
        <v>401</v>
      </c>
      <c r="C6" s="157" t="s">
        <v>604</v>
      </c>
      <c r="D6" s="162" t="s">
        <v>676</v>
      </c>
      <c r="E6" s="157" t="s">
        <v>666</v>
      </c>
      <c r="F6" s="218">
        <v>0</v>
      </c>
      <c r="G6" s="218">
        <v>0</v>
      </c>
    </row>
    <row r="7" spans="1:7" x14ac:dyDescent="0.25">
      <c r="A7" s="156">
        <v>42643</v>
      </c>
      <c r="B7" s="157" t="s">
        <v>401</v>
      </c>
      <c r="C7" s="157" t="s">
        <v>604</v>
      </c>
      <c r="D7" s="162" t="s">
        <v>677</v>
      </c>
      <c r="E7" s="157" t="s">
        <v>666</v>
      </c>
      <c r="F7" s="218">
        <v>0</v>
      </c>
      <c r="G7" s="218">
        <v>0</v>
      </c>
    </row>
    <row r="8" spans="1:7" x14ac:dyDescent="0.25">
      <c r="A8" s="156"/>
      <c r="B8" s="98"/>
      <c r="C8" s="98"/>
      <c r="D8" s="109"/>
      <c r="E8" s="109"/>
      <c r="F8" s="102"/>
      <c r="G8" s="102"/>
    </row>
    <row r="9" spans="1:7" x14ac:dyDescent="0.25">
      <c r="A9" s="156"/>
      <c r="B9" s="98"/>
      <c r="C9" s="98"/>
      <c r="D9" s="109"/>
      <c r="E9" s="109"/>
      <c r="F9" s="102"/>
      <c r="G9" s="102"/>
    </row>
    <row r="10" spans="1:7" x14ac:dyDescent="0.25">
      <c r="A10" s="156"/>
      <c r="B10" s="98"/>
      <c r="C10" s="98"/>
      <c r="D10" s="109"/>
      <c r="E10" s="109"/>
      <c r="F10" s="102"/>
      <c r="G10" s="102"/>
    </row>
    <row r="11" spans="1:7" x14ac:dyDescent="0.25">
      <c r="A11" s="156"/>
      <c r="B11" s="98"/>
      <c r="C11" s="98"/>
      <c r="D11" s="109"/>
      <c r="E11" s="109"/>
      <c r="F11" s="102"/>
      <c r="G11" s="102"/>
    </row>
    <row r="12" spans="1:7" x14ac:dyDescent="0.25">
      <c r="A12" s="156"/>
      <c r="B12" s="98"/>
      <c r="C12" s="98"/>
      <c r="D12" s="109"/>
      <c r="E12" s="109"/>
      <c r="F12" s="102"/>
      <c r="G12" s="102"/>
    </row>
    <row r="13" spans="1:7" x14ac:dyDescent="0.25">
      <c r="A13" s="156"/>
    </row>
    <row r="14" spans="1:7" x14ac:dyDescent="0.25">
      <c r="A14" s="156"/>
    </row>
    <row r="15" spans="1:7" x14ac:dyDescent="0.25">
      <c r="A15" s="156"/>
    </row>
    <row r="16" spans="1:7" x14ac:dyDescent="0.25">
      <c r="A16" s="156"/>
    </row>
    <row r="17" spans="1:1" x14ac:dyDescent="0.25">
      <c r="A17" s="156"/>
    </row>
    <row r="18" spans="1:1" x14ac:dyDescent="0.25">
      <c r="A18" s="156"/>
    </row>
    <row r="19" spans="1:1" x14ac:dyDescent="0.25">
      <c r="A19" s="156"/>
    </row>
    <row r="20" spans="1:1" x14ac:dyDescent="0.25">
      <c r="A20" s="156"/>
    </row>
  </sheetData>
  <customSheetViews>
    <customSheetView guid="{967DC55C-0298-49F0-84C6-025ADEC85196}">
      <selection activeCell="F12" sqref="F12"/>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F5" sqref="F5"/>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
  <sheetViews>
    <sheetView workbookViewId="0">
      <selection activeCell="F5" sqref="F5"/>
    </sheetView>
  </sheetViews>
  <sheetFormatPr defaultRowHeight="15" x14ac:dyDescent="0.25"/>
  <cols>
    <col min="1" max="1" width="11" bestFit="1" customWidth="1"/>
    <col min="2" max="2" width="16.7109375" style="84" customWidth="1"/>
    <col min="3" max="3" width="24.140625" style="84" customWidth="1"/>
    <col min="4" max="4" width="23.28515625" customWidth="1"/>
    <col min="5" max="5" width="28.7109375" style="185" customWidth="1"/>
  </cols>
  <sheetData>
    <row r="1" spans="1:6" x14ac:dyDescent="0.25">
      <c r="A1" s="17" t="s">
        <v>233</v>
      </c>
      <c r="B1" s="53" t="s">
        <v>550</v>
      </c>
      <c r="C1" s="53" t="s">
        <v>566</v>
      </c>
      <c r="D1" s="26" t="s">
        <v>258</v>
      </c>
      <c r="E1" s="214" t="s">
        <v>182</v>
      </c>
    </row>
    <row r="2" spans="1:6" ht="107.25" customHeight="1" x14ac:dyDescent="0.25">
      <c r="A2" s="156">
        <v>42643</v>
      </c>
      <c r="B2" s="157" t="s">
        <v>401</v>
      </c>
      <c r="C2" s="157" t="s">
        <v>610</v>
      </c>
      <c r="D2" s="155" t="s">
        <v>691</v>
      </c>
      <c r="E2" s="187">
        <v>0</v>
      </c>
    </row>
    <row r="3" spans="1:6" x14ac:dyDescent="0.25">
      <c r="A3" s="156"/>
    </row>
    <row r="4" spans="1:6" x14ac:dyDescent="0.25">
      <c r="A4" s="156"/>
      <c r="D4" s="71"/>
      <c r="E4" s="186"/>
      <c r="F4" s="72"/>
    </row>
    <row r="5" spans="1:6" x14ac:dyDescent="0.25">
      <c r="A5" s="156"/>
      <c r="D5" s="71"/>
      <c r="E5" s="186"/>
      <c r="F5" s="72"/>
    </row>
    <row r="6" spans="1:6" x14ac:dyDescent="0.25">
      <c r="A6" s="156"/>
    </row>
    <row r="7" spans="1:6" x14ac:dyDescent="0.25">
      <c r="A7" s="156"/>
    </row>
    <row r="8" spans="1:6" x14ac:dyDescent="0.25">
      <c r="A8" s="156"/>
    </row>
    <row r="9" spans="1:6" x14ac:dyDescent="0.25">
      <c r="A9" s="156"/>
    </row>
    <row r="10" spans="1:6" x14ac:dyDescent="0.25">
      <c r="A10" s="156"/>
    </row>
    <row r="11" spans="1:6" x14ac:dyDescent="0.25">
      <c r="A11" s="156"/>
    </row>
    <row r="12" spans="1:6" x14ac:dyDescent="0.25">
      <c r="A12" s="156"/>
    </row>
    <row r="13" spans="1:6" x14ac:dyDescent="0.25">
      <c r="A13" s="156"/>
    </row>
    <row r="14" spans="1:6" x14ac:dyDescent="0.25">
      <c r="A14" s="156"/>
    </row>
    <row r="15" spans="1:6" x14ac:dyDescent="0.25">
      <c r="A15" s="156"/>
    </row>
    <row r="16" spans="1:6" x14ac:dyDescent="0.25">
      <c r="A16" s="156"/>
    </row>
    <row r="17" spans="1:1" x14ac:dyDescent="0.25">
      <c r="A17" s="156"/>
    </row>
    <row r="18" spans="1:1" x14ac:dyDescent="0.25">
      <c r="A18" s="156"/>
    </row>
    <row r="19" spans="1:1" x14ac:dyDescent="0.25">
      <c r="A19" s="156"/>
    </row>
    <row r="20" spans="1:1" x14ac:dyDescent="0.25">
      <c r="A20" s="156"/>
    </row>
    <row r="21" spans="1:1" x14ac:dyDescent="0.25">
      <c r="A21" s="156"/>
    </row>
  </sheetData>
  <customSheetViews>
    <customSheetView guid="{967DC55C-0298-49F0-84C6-025ADEC85196}">
      <selection activeCell="F5" sqref="F5"/>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B2" sqref="B2"/>
      <pageMargins left="0.7" right="0.7" top="0.75" bottom="0.75" header="0.3" footer="0.3"/>
    </customSheetView>
    <customSheetView guid="{E23688AB-0CBF-48B3-84AB-6255C0894A0D}">
      <selection activeCell="D3" sqref="D3"/>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8"/>
  <sheetViews>
    <sheetView workbookViewId="0">
      <selection activeCell="A7" sqref="A7"/>
    </sheetView>
  </sheetViews>
  <sheetFormatPr defaultColWidth="9.140625" defaultRowHeight="15" x14ac:dyDescent="0.25"/>
  <cols>
    <col min="1" max="1" width="11.140625" style="17" bestFit="1" customWidth="1"/>
    <col min="2" max="2" width="16.7109375" style="84" customWidth="1"/>
    <col min="3" max="3" width="24.140625" style="84" customWidth="1"/>
    <col min="4" max="4" width="18" style="17" customWidth="1"/>
    <col min="5" max="10" width="12.85546875" style="170" customWidth="1"/>
    <col min="11" max="16384" width="9.140625" style="17"/>
  </cols>
  <sheetData>
    <row r="1" spans="1:13" x14ac:dyDescent="0.25">
      <c r="A1" s="17" t="s">
        <v>233</v>
      </c>
      <c r="B1" s="53" t="s">
        <v>550</v>
      </c>
      <c r="C1" s="53" t="s">
        <v>566</v>
      </c>
      <c r="D1" s="17" t="s">
        <v>258</v>
      </c>
      <c r="E1" s="23" t="s">
        <v>137</v>
      </c>
      <c r="F1" s="23" t="s">
        <v>138</v>
      </c>
      <c r="G1" s="23" t="s">
        <v>139</v>
      </c>
      <c r="H1" s="23" t="s">
        <v>185</v>
      </c>
      <c r="I1" s="23" t="s">
        <v>186</v>
      </c>
      <c r="J1" s="23" t="s">
        <v>187</v>
      </c>
      <c r="K1" s="14"/>
      <c r="L1" s="14"/>
      <c r="M1" s="14"/>
    </row>
    <row r="2" spans="1:13" ht="30" x14ac:dyDescent="0.25">
      <c r="A2" s="156">
        <v>42643</v>
      </c>
      <c r="B2" s="157" t="s">
        <v>551</v>
      </c>
      <c r="C2" s="157" t="s">
        <v>606</v>
      </c>
      <c r="D2" s="157" t="s">
        <v>654</v>
      </c>
      <c r="E2" s="73" t="s">
        <v>573</v>
      </c>
      <c r="F2" s="182">
        <v>0.39779999999999999</v>
      </c>
      <c r="G2" s="182">
        <v>0.57340000000000002</v>
      </c>
      <c r="H2" s="73" t="s">
        <v>573</v>
      </c>
      <c r="I2" s="182">
        <v>0.45450000000000002</v>
      </c>
      <c r="J2" s="182">
        <v>0.58640000000000003</v>
      </c>
    </row>
    <row r="3" spans="1:13" ht="30" x14ac:dyDescent="0.25">
      <c r="A3" s="156">
        <v>42643</v>
      </c>
      <c r="B3" s="157" t="s">
        <v>551</v>
      </c>
      <c r="C3" s="157" t="s">
        <v>606</v>
      </c>
      <c r="D3" s="157" t="s">
        <v>655</v>
      </c>
      <c r="E3" s="73" t="s">
        <v>573</v>
      </c>
      <c r="F3" s="182">
        <v>0.47289999999999999</v>
      </c>
      <c r="G3" s="182">
        <v>0.6472</v>
      </c>
      <c r="H3" s="73" t="s">
        <v>573</v>
      </c>
      <c r="I3" s="182">
        <v>0.62470000000000003</v>
      </c>
      <c r="J3" s="182">
        <v>0.71560000000000001</v>
      </c>
    </row>
    <row r="4" spans="1:13" x14ac:dyDescent="0.25">
      <c r="A4" s="156">
        <v>42643</v>
      </c>
      <c r="B4" s="157" t="s">
        <v>551</v>
      </c>
      <c r="C4" s="157" t="s">
        <v>607</v>
      </c>
      <c r="D4" s="157" t="s">
        <v>654</v>
      </c>
      <c r="E4" s="73" t="s">
        <v>573</v>
      </c>
      <c r="F4" s="182">
        <v>0.46</v>
      </c>
      <c r="G4" s="182">
        <v>0.60760000000000003</v>
      </c>
      <c r="H4" s="73" t="s">
        <v>573</v>
      </c>
      <c r="I4" s="182">
        <v>0.38229999999999997</v>
      </c>
      <c r="J4" s="182">
        <v>0.54930000000000001</v>
      </c>
    </row>
    <row r="5" spans="1:13" x14ac:dyDescent="0.25">
      <c r="A5" s="156">
        <v>42643</v>
      </c>
      <c r="B5" s="157" t="s">
        <v>551</v>
      </c>
      <c r="C5" s="157" t="s">
        <v>607</v>
      </c>
      <c r="D5" s="157" t="s">
        <v>655</v>
      </c>
      <c r="E5" s="73" t="s">
        <v>573</v>
      </c>
      <c r="F5" s="182">
        <v>0.55300000000000005</v>
      </c>
      <c r="G5" s="182">
        <v>0.69320000000000004</v>
      </c>
      <c r="H5" s="73" t="s">
        <v>573</v>
      </c>
      <c r="I5" s="182">
        <v>0.4173</v>
      </c>
      <c r="J5" s="182">
        <v>0.56850000000000001</v>
      </c>
    </row>
    <row r="6" spans="1:13" x14ac:dyDescent="0.25">
      <c r="A6" s="156">
        <v>42643</v>
      </c>
      <c r="B6" s="157" t="s">
        <v>551</v>
      </c>
      <c r="C6" s="157" t="s">
        <v>608</v>
      </c>
      <c r="D6" s="157" t="s">
        <v>654</v>
      </c>
      <c r="E6" s="73" t="s">
        <v>573</v>
      </c>
      <c r="F6" s="182">
        <v>0.53249999999999997</v>
      </c>
      <c r="G6" s="182">
        <v>0.77849999999999997</v>
      </c>
      <c r="H6" s="73" t="s">
        <v>573</v>
      </c>
      <c r="I6" s="183">
        <v>0.46750000000000003</v>
      </c>
      <c r="J6" s="183">
        <v>0.72309999999999997</v>
      </c>
    </row>
    <row r="7" spans="1:13" x14ac:dyDescent="0.25">
      <c r="A7" s="156">
        <v>42643</v>
      </c>
      <c r="B7" s="157" t="s">
        <v>551</v>
      </c>
      <c r="C7" s="157" t="s">
        <v>608</v>
      </c>
      <c r="D7" s="157" t="s">
        <v>655</v>
      </c>
      <c r="E7" s="73" t="s">
        <v>573</v>
      </c>
      <c r="F7" s="182">
        <v>0.61809999999999998</v>
      </c>
      <c r="G7" s="182">
        <v>0.8296</v>
      </c>
      <c r="H7" s="73" t="s">
        <v>573</v>
      </c>
      <c r="I7" s="183">
        <v>0.4995</v>
      </c>
      <c r="J7" s="183">
        <v>0.75970000000000004</v>
      </c>
    </row>
    <row r="8" spans="1:13" x14ac:dyDescent="0.25">
      <c r="A8" s="156"/>
      <c r="B8" s="157"/>
      <c r="C8" s="157"/>
      <c r="E8" s="184"/>
      <c r="F8" s="184"/>
      <c r="G8" s="184"/>
      <c r="H8" s="184"/>
      <c r="I8" s="184"/>
      <c r="J8" s="184"/>
    </row>
  </sheetData>
  <customSheetViews>
    <customSheetView guid="{967DC55C-0298-49F0-84C6-025ADEC85196}">
      <selection activeCell="A7" sqref="A7"/>
      <pageMargins left="0.7" right="0.7" top="0.75" bottom="0.75" header="0.3" footer="0.3"/>
    </customSheetView>
    <customSheetView guid="{206FE70D-09BF-467A-9577-4C3512F79932}">
      <selection activeCell="A7" sqref="A7"/>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D2" sqref="D2"/>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8"/>
  <sheetViews>
    <sheetView workbookViewId="0">
      <selection activeCell="F1" sqref="F1:R1"/>
    </sheetView>
  </sheetViews>
  <sheetFormatPr defaultRowHeight="15" x14ac:dyDescent="0.25"/>
  <cols>
    <col min="1" max="1" width="11.140625" style="68" bestFit="1" customWidth="1"/>
    <col min="2" max="2" width="16.7109375" style="84" customWidth="1"/>
    <col min="3" max="3" width="24.140625" style="84" customWidth="1"/>
    <col min="4" max="4" width="8.42578125" style="68" bestFit="1" customWidth="1"/>
    <col min="5" max="5" width="8.85546875" style="68" bestFit="1" customWidth="1"/>
    <col min="6" max="18" width="11.5703125" style="68" customWidth="1"/>
  </cols>
  <sheetData>
    <row r="1" spans="1:18" x14ac:dyDescent="0.25">
      <c r="A1" s="68" t="s">
        <v>233</v>
      </c>
      <c r="B1" s="53" t="s">
        <v>550</v>
      </c>
      <c r="C1" s="53" t="s">
        <v>566</v>
      </c>
      <c r="D1" s="68" t="s">
        <v>439</v>
      </c>
      <c r="E1" s="68" t="s">
        <v>332</v>
      </c>
      <c r="F1" s="215" t="s">
        <v>193</v>
      </c>
      <c r="G1" s="215" t="s">
        <v>194</v>
      </c>
      <c r="H1" s="215" t="s">
        <v>425</v>
      </c>
      <c r="I1" s="215" t="s">
        <v>426</v>
      </c>
      <c r="J1" s="215" t="s">
        <v>427</v>
      </c>
      <c r="K1" s="215" t="s">
        <v>196</v>
      </c>
      <c r="L1" s="215" t="s">
        <v>197</v>
      </c>
      <c r="M1" s="215" t="s">
        <v>472</v>
      </c>
      <c r="N1" s="215" t="s">
        <v>473</v>
      </c>
      <c r="O1" s="215" t="s">
        <v>474</v>
      </c>
      <c r="P1" s="215" t="s">
        <v>475</v>
      </c>
      <c r="Q1" s="215" t="s">
        <v>198</v>
      </c>
      <c r="R1" s="215" t="s">
        <v>199</v>
      </c>
    </row>
    <row r="2" spans="1:18" x14ac:dyDescent="0.25">
      <c r="A2" s="156">
        <v>42643</v>
      </c>
      <c r="B2" s="157" t="s">
        <v>401</v>
      </c>
      <c r="C2" s="157" t="s">
        <v>604</v>
      </c>
      <c r="D2" s="110"/>
      <c r="E2" s="108"/>
      <c r="F2" s="154">
        <v>0</v>
      </c>
      <c r="G2" s="154">
        <v>0</v>
      </c>
      <c r="H2" s="154">
        <v>0</v>
      </c>
      <c r="I2" s="154">
        <v>0</v>
      </c>
      <c r="J2" s="154">
        <v>0</v>
      </c>
      <c r="K2" s="154">
        <v>0</v>
      </c>
      <c r="L2" s="154">
        <v>0</v>
      </c>
      <c r="M2" s="154">
        <v>0</v>
      </c>
      <c r="N2" s="154">
        <v>0</v>
      </c>
      <c r="O2" s="154">
        <v>0</v>
      </c>
      <c r="P2" s="154">
        <v>0</v>
      </c>
      <c r="Q2" s="154">
        <v>0</v>
      </c>
      <c r="R2" s="154">
        <v>0</v>
      </c>
    </row>
    <row r="3" spans="1:18" x14ac:dyDescent="0.25">
      <c r="A3" s="156"/>
      <c r="B3" s="97"/>
      <c r="C3" s="97"/>
      <c r="D3" s="111"/>
      <c r="E3" s="111"/>
      <c r="F3" s="111"/>
      <c r="G3" s="111"/>
      <c r="H3" s="111"/>
      <c r="I3" s="111"/>
      <c r="J3" s="111"/>
      <c r="K3" s="111"/>
      <c r="L3" s="111"/>
      <c r="M3" s="111"/>
      <c r="N3" s="111"/>
      <c r="O3" s="111"/>
      <c r="P3" s="111"/>
      <c r="Q3" s="111"/>
      <c r="R3" s="111"/>
    </row>
    <row r="4" spans="1:18" x14ac:dyDescent="0.25">
      <c r="A4" s="156"/>
    </row>
    <row r="5" spans="1:18" x14ac:dyDescent="0.25">
      <c r="A5" s="156"/>
    </row>
    <row r="6" spans="1:18" x14ac:dyDescent="0.25">
      <c r="A6" s="156"/>
    </row>
    <row r="7" spans="1:18" x14ac:dyDescent="0.25">
      <c r="A7" s="156"/>
    </row>
    <row r="8" spans="1:18" x14ac:dyDescent="0.25">
      <c r="A8" s="156"/>
    </row>
  </sheetData>
  <customSheetViews>
    <customSheetView guid="{967DC55C-0298-49F0-84C6-025ADEC85196}">
      <selection activeCell="F1" sqref="F1:R1"/>
      <pageMargins left="0.7" right="0.7" top="0.75" bottom="0.75" header="0.3" footer="0.3"/>
    </customSheetView>
    <customSheetView guid="{206FE70D-09BF-467A-9577-4C3512F79932}">
      <selection activeCell="F1" sqref="F1:R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T39"/>
  <sheetViews>
    <sheetView workbookViewId="0">
      <selection activeCell="G1" sqref="G1"/>
    </sheetView>
  </sheetViews>
  <sheetFormatPr defaultColWidth="9.140625" defaultRowHeight="15" x14ac:dyDescent="0.25"/>
  <cols>
    <col min="1" max="1" width="11.140625" style="68" bestFit="1" customWidth="1"/>
    <col min="2" max="2" width="16.7109375" style="84" customWidth="1"/>
    <col min="3" max="3" width="19.42578125" style="84" customWidth="1"/>
    <col min="4" max="4" width="8.42578125" style="68" bestFit="1" customWidth="1"/>
    <col min="5" max="5" width="19.5703125" style="68" bestFit="1" customWidth="1"/>
    <col min="6" max="6" width="8.85546875" style="68" bestFit="1" customWidth="1"/>
    <col min="7" max="7" width="11.7109375" style="68" customWidth="1"/>
    <col min="8" max="9" width="9.5703125" style="20" bestFit="1" customWidth="1"/>
    <col min="10" max="10" width="7.28515625" style="20" customWidth="1"/>
    <col min="11" max="12" width="11.42578125" style="20" customWidth="1"/>
    <col min="13" max="13" width="10.5703125" style="20" customWidth="1"/>
    <col min="14" max="16384" width="9.140625" style="20"/>
  </cols>
  <sheetData>
    <row r="1" spans="1:12" x14ac:dyDescent="0.25">
      <c r="A1" s="56" t="s">
        <v>233</v>
      </c>
      <c r="B1" s="53" t="s">
        <v>550</v>
      </c>
      <c r="C1" s="53" t="s">
        <v>566</v>
      </c>
      <c r="D1" s="68" t="s">
        <v>439</v>
      </c>
      <c r="E1" s="17" t="s">
        <v>258</v>
      </c>
      <c r="F1" s="68" t="s">
        <v>332</v>
      </c>
      <c r="G1" s="215" t="s">
        <v>195</v>
      </c>
      <c r="H1" s="35"/>
      <c r="I1" s="35"/>
      <c r="J1" s="35"/>
      <c r="K1" s="35"/>
      <c r="L1" s="35"/>
    </row>
    <row r="2" spans="1:12" x14ac:dyDescent="0.25">
      <c r="A2" s="156">
        <v>42643</v>
      </c>
      <c r="B2" s="157" t="s">
        <v>401</v>
      </c>
      <c r="C2" s="157" t="s">
        <v>604</v>
      </c>
      <c r="D2" s="108"/>
      <c r="E2" s="108"/>
      <c r="F2" s="108"/>
      <c r="G2" s="154">
        <v>0</v>
      </c>
      <c r="H2" s="36"/>
      <c r="I2" s="36"/>
      <c r="J2" s="35"/>
      <c r="K2" s="35"/>
      <c r="L2" s="35"/>
    </row>
    <row r="3" spans="1:12" x14ac:dyDescent="0.25">
      <c r="A3" s="156"/>
      <c r="B3" s="97"/>
      <c r="C3" s="97"/>
      <c r="D3" s="111"/>
      <c r="E3" s="111"/>
      <c r="F3" s="111"/>
      <c r="G3" s="111"/>
    </row>
    <row r="4" spans="1:12" x14ac:dyDescent="0.25">
      <c r="A4" s="156"/>
      <c r="B4" s="97"/>
      <c r="C4" s="97"/>
      <c r="D4" s="111"/>
      <c r="E4" s="111"/>
      <c r="F4" s="111"/>
      <c r="G4" s="111"/>
    </row>
    <row r="5" spans="1:12" x14ac:dyDescent="0.25">
      <c r="A5" s="156"/>
      <c r="B5" s="97"/>
      <c r="C5" s="97"/>
      <c r="D5" s="111"/>
      <c r="E5" s="111"/>
      <c r="F5" s="111"/>
      <c r="G5" s="111"/>
    </row>
    <row r="6" spans="1:12" x14ac:dyDescent="0.25">
      <c r="A6" s="156"/>
    </row>
    <row r="7" spans="1:12" x14ac:dyDescent="0.25">
      <c r="A7" s="156"/>
    </row>
    <row r="8" spans="1:12" x14ac:dyDescent="0.25">
      <c r="A8" s="156"/>
    </row>
    <row r="39" spans="19:20" x14ac:dyDescent="0.25">
      <c r="S39" s="157"/>
      <c r="T39" s="157"/>
    </row>
  </sheetData>
  <customSheetViews>
    <customSheetView guid="{967DC55C-0298-49F0-84C6-025ADEC85196}">
      <selection activeCell="G1" sqref="G1"/>
      <pageMargins left="0.7" right="0.7" top="0.75" bottom="0.75" header="0.3" footer="0.3"/>
    </customSheetView>
    <customSheetView guid="{206FE70D-09BF-467A-9577-4C3512F79932}">
      <selection activeCell="G1" sqref="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8"/>
  <sheetViews>
    <sheetView workbookViewId="0">
      <selection activeCell="K1" sqref="F1:K1"/>
    </sheetView>
  </sheetViews>
  <sheetFormatPr defaultColWidth="9.140625" defaultRowHeight="15" x14ac:dyDescent="0.25"/>
  <cols>
    <col min="1" max="1" width="11.5703125" style="60" bestFit="1" customWidth="1"/>
    <col min="2" max="2" width="16.7109375" style="84" customWidth="1"/>
    <col min="3" max="3" width="24.140625" style="84" customWidth="1"/>
    <col min="4" max="4" width="14.5703125" style="12" customWidth="1"/>
    <col min="5" max="5" width="12.42578125" style="12" customWidth="1"/>
    <col min="6" max="6" width="27" style="12" customWidth="1"/>
    <col min="7" max="7" width="26.42578125" style="12" customWidth="1"/>
    <col min="8" max="8" width="10.42578125" style="12" customWidth="1"/>
    <col min="9" max="9" width="7.85546875" style="68" customWidth="1"/>
    <col min="10" max="10" width="6.85546875" style="12" customWidth="1"/>
    <col min="11" max="11" width="12" style="12" bestFit="1" customWidth="1"/>
    <col min="12" max="16384" width="9.140625" style="12"/>
  </cols>
  <sheetData>
    <row r="1" spans="1:11" s="17" customFormat="1" x14ac:dyDescent="0.25">
      <c r="A1" s="61" t="s">
        <v>233</v>
      </c>
      <c r="B1" s="53" t="s">
        <v>550</v>
      </c>
      <c r="C1" s="53" t="s">
        <v>566</v>
      </c>
      <c r="D1" s="17" t="s">
        <v>258</v>
      </c>
      <c r="E1" s="26" t="s">
        <v>332</v>
      </c>
      <c r="F1" s="216" t="s">
        <v>556</v>
      </c>
      <c r="G1" s="216" t="s">
        <v>557</v>
      </c>
      <c r="H1" s="216" t="s">
        <v>558</v>
      </c>
      <c r="I1" s="217" t="s">
        <v>590</v>
      </c>
      <c r="J1" s="23" t="s">
        <v>591</v>
      </c>
      <c r="K1" s="23" t="s">
        <v>592</v>
      </c>
    </row>
    <row r="2" spans="1:11" s="17" customFormat="1" ht="15.75" customHeight="1" x14ac:dyDescent="0.25">
      <c r="A2" s="156">
        <v>42643</v>
      </c>
      <c r="B2" s="157" t="s">
        <v>401</v>
      </c>
      <c r="C2" s="157" t="s">
        <v>604</v>
      </c>
      <c r="D2" s="157" t="s">
        <v>270</v>
      </c>
      <c r="E2" s="157" t="s">
        <v>605</v>
      </c>
      <c r="F2" s="138" t="s">
        <v>664</v>
      </c>
      <c r="G2" s="138" t="s">
        <v>664</v>
      </c>
      <c r="H2" s="154" t="s">
        <v>573</v>
      </c>
      <c r="I2" s="154" t="s">
        <v>573</v>
      </c>
      <c r="J2" s="154" t="s">
        <v>573</v>
      </c>
      <c r="K2" s="154" t="s">
        <v>573</v>
      </c>
    </row>
    <row r="3" spans="1:11" s="17" customFormat="1" x14ac:dyDescent="0.25">
      <c r="A3" s="156"/>
      <c r="B3" s="98"/>
      <c r="C3" s="98"/>
      <c r="D3" s="104"/>
      <c r="E3" s="104"/>
      <c r="F3" s="102"/>
      <c r="G3" s="102"/>
      <c r="H3" s="102"/>
      <c r="I3" s="104"/>
      <c r="J3" s="109"/>
      <c r="K3" s="109"/>
    </row>
    <row r="4" spans="1:11" x14ac:dyDescent="0.25">
      <c r="A4" s="156"/>
      <c r="B4" s="97"/>
      <c r="C4" s="97"/>
      <c r="D4" s="103"/>
      <c r="E4" s="103"/>
      <c r="F4" s="102"/>
      <c r="G4" s="103"/>
      <c r="I4" s="12"/>
    </row>
    <row r="5" spans="1:11" x14ac:dyDescent="0.25">
      <c r="A5" s="156"/>
      <c r="B5" s="97"/>
      <c r="C5" s="97"/>
      <c r="D5" s="103"/>
      <c r="E5" s="103"/>
      <c r="F5" s="103"/>
      <c r="G5" s="103"/>
      <c r="H5" s="103"/>
      <c r="I5" s="111"/>
    </row>
    <row r="6" spans="1:11" x14ac:dyDescent="0.25">
      <c r="A6" s="156"/>
    </row>
    <row r="7" spans="1:11" x14ac:dyDescent="0.25">
      <c r="A7" s="156"/>
    </row>
    <row r="8" spans="1:11" x14ac:dyDescent="0.25">
      <c r="A8" s="156"/>
    </row>
  </sheetData>
  <customSheetViews>
    <customSheetView guid="{967DC55C-0298-49F0-84C6-025ADEC85196}">
      <selection activeCell="K1" sqref="F1:K1"/>
      <pageMargins left="0.7" right="0.7" top="0.75" bottom="0.75" header="0.3" footer="0.3"/>
      <pageSetup paperSize="9" orientation="portrait" r:id="rId1"/>
    </customSheetView>
    <customSheetView guid="{206FE70D-09BF-467A-9577-4C3512F79932}">
      <selection activeCell="K1" sqref="F1:K1"/>
      <pageMargins left="0.7" right="0.7" top="0.75" bottom="0.75" header="0.3" footer="0.3"/>
      <pageSetup paperSize="9" orientation="portrait" r:id="rId2"/>
    </customSheetView>
    <customSheetView guid="{F811D47F-4262-4B5E-8007-955A93462BE3}">
      <selection activeCell="A2" sqref="A2"/>
      <pageMargins left="0.7" right="0.7" top="0.75" bottom="0.75" header="0.3" footer="0.3"/>
      <pageSetup paperSize="9" orientation="portrait" r:id="rId3"/>
    </customSheetView>
    <customSheetView guid="{4372F9AE-662C-4ADB-B08E-8C7A0C40F12B}">
      <pageMargins left="0.7" right="0.7" top="0.75" bottom="0.75" header="0.3" footer="0.3"/>
      <pageSetup paperSize="9" orientation="portrait" r:id="rId4"/>
    </customSheetView>
    <customSheetView guid="{554124E1-56DE-415D-BD5B-D93BD8BEA5C0}">
      <selection activeCell="B5" sqref="B5"/>
      <pageMargins left="0.7" right="0.7" top="0.75" bottom="0.75" header="0.3" footer="0.3"/>
      <pageSetup paperSize="9" orientation="portrait" r:id="rId5"/>
    </customSheetView>
    <customSheetView guid="{3D97F872-2DE0-4E00-B676-66C7A2679D52}">
      <selection activeCell="A5" sqref="A5:XFD5"/>
      <pageMargins left="0.7" right="0.7" top="0.75" bottom="0.75" header="0.3" footer="0.3"/>
      <pageSetup paperSize="9" orientation="portrait" r:id="rId6"/>
    </customSheetView>
    <customSheetView guid="{7FBCC239-4A39-4AB5-9BCA-3896DA97F0E5}">
      <selection activeCell="F1" sqref="F1:K1"/>
      <pageMargins left="0.7" right="0.7" top="0.75" bottom="0.75" header="0.3" footer="0.3"/>
      <pageSetup paperSize="9" orientation="portrait" r:id="rId7"/>
    </customSheetView>
    <customSheetView guid="{E23688AB-0CBF-48B3-84AB-6255C0894A0D}">
      <selection activeCell="A2" sqref="A2"/>
      <pageMargins left="0.7" right="0.7" top="0.75" bottom="0.75" header="0.3" footer="0.3"/>
      <pageSetup paperSize="9" orientation="portrait" r:id="rId8"/>
    </customSheetView>
  </customSheetViews>
  <hyperlinks>
    <hyperlink ref="G2" r:id="rId9" display="http://www.micex.com/marketdata/quotes?group=stock_shares&amp;data_type=history"/>
    <hyperlink ref="F2" r:id="rId10" display="http://www.micex.com/marketdata/quotes?group=stock_shares&amp;data_type=history"/>
  </hyperlinks>
  <pageMargins left="0.7" right="0.7" top="0.75" bottom="0.75" header="0.3" footer="0.3"/>
  <pageSetup paperSize="9"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G1" sqref="F1:G1"/>
    </sheetView>
  </sheetViews>
  <sheetFormatPr defaultColWidth="9.140625" defaultRowHeight="15" x14ac:dyDescent="0.25"/>
  <cols>
    <col min="1" max="1" width="11.140625" style="59" bestFit="1" customWidth="1"/>
    <col min="2" max="2" width="16.7109375" style="84" customWidth="1"/>
    <col min="3" max="3" width="24.140625" style="84" customWidth="1"/>
    <col min="4" max="4" width="18.140625" style="11" customWidth="1"/>
    <col min="5" max="5" width="9" style="11" customWidth="1"/>
    <col min="6" max="6" width="28" style="11" customWidth="1"/>
    <col min="7" max="7" width="12.28515625" style="11" customWidth="1"/>
    <col min="8" max="16384" width="9.140625" style="11"/>
  </cols>
  <sheetData>
    <row r="1" spans="1:7" x14ac:dyDescent="0.25">
      <c r="A1" s="61" t="s">
        <v>233</v>
      </c>
      <c r="B1" s="53" t="s">
        <v>550</v>
      </c>
      <c r="C1" s="53" t="s">
        <v>566</v>
      </c>
      <c r="D1" s="17" t="s">
        <v>258</v>
      </c>
      <c r="E1" s="26" t="s">
        <v>332</v>
      </c>
      <c r="F1" s="23" t="s">
        <v>145</v>
      </c>
      <c r="G1" s="23" t="s">
        <v>146</v>
      </c>
    </row>
    <row r="2" spans="1:7" x14ac:dyDescent="0.25">
      <c r="A2" s="156">
        <v>42643</v>
      </c>
      <c r="B2" s="157" t="s">
        <v>401</v>
      </c>
      <c r="C2" s="157" t="s">
        <v>604</v>
      </c>
      <c r="D2" s="157" t="s">
        <v>270</v>
      </c>
      <c r="E2" s="157" t="s">
        <v>605</v>
      </c>
      <c r="F2" s="138" t="s">
        <v>644</v>
      </c>
      <c r="G2" s="160" t="s">
        <v>573</v>
      </c>
    </row>
    <row r="3" spans="1:7" x14ac:dyDescent="0.25">
      <c r="A3" s="156"/>
      <c r="B3" s="157"/>
      <c r="C3" s="157"/>
      <c r="D3" s="157"/>
      <c r="E3" s="100"/>
      <c r="F3" s="100"/>
      <c r="G3" s="100"/>
    </row>
    <row r="4" spans="1:7" x14ac:dyDescent="0.25">
      <c r="A4" s="156"/>
    </row>
    <row r="5" spans="1:7" x14ac:dyDescent="0.25">
      <c r="A5" s="156"/>
    </row>
    <row r="6" spans="1:7" x14ac:dyDescent="0.25">
      <c r="A6" s="156"/>
    </row>
    <row r="7" spans="1:7" x14ac:dyDescent="0.25">
      <c r="A7" s="156"/>
    </row>
    <row r="8" spans="1:7" x14ac:dyDescent="0.25">
      <c r="A8" s="156"/>
    </row>
  </sheetData>
  <customSheetViews>
    <customSheetView guid="{967DC55C-0298-49F0-84C6-025ADEC85196}">
      <selection activeCell="G1" sqref="F1:G1"/>
      <pageMargins left="0.7" right="0.7" top="0.75" bottom="0.75" header="0.3" footer="0.3"/>
    </customSheetView>
    <customSheetView guid="{206FE70D-09BF-467A-9577-4C3512F79932}">
      <selection activeCell="G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F1" sqref="F1"/>
      <pageMargins left="0.7" right="0.7" top="0.75" bottom="0.75" header="0.3" footer="0.3"/>
    </customSheetView>
    <customSheetView guid="{E23688AB-0CBF-48B3-84AB-6255C0894A0D}">
      <selection activeCell="A2" sqref="A2"/>
      <pageMargins left="0.7" right="0.7" top="0.75" bottom="0.75" header="0.3" footer="0.3"/>
    </customSheetView>
  </customSheetViews>
  <hyperlinks>
    <hyperlink ref="F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D218"/>
  <sheetViews>
    <sheetView workbookViewId="0">
      <selection activeCell="A2" sqref="A2"/>
    </sheetView>
  </sheetViews>
  <sheetFormatPr defaultColWidth="14.5703125" defaultRowHeight="12" x14ac:dyDescent="0.2"/>
  <cols>
    <col min="1" max="1" width="14.42578125" style="50" customWidth="1"/>
    <col min="2" max="2" width="53.28515625" style="1" customWidth="1"/>
    <col min="3" max="16384" width="14.5703125" style="1"/>
  </cols>
  <sheetData>
    <row r="1" spans="1:4" x14ac:dyDescent="0.2">
      <c r="A1" s="49" t="s">
        <v>536</v>
      </c>
      <c r="B1" s="49" t="s">
        <v>537</v>
      </c>
    </row>
    <row r="2" spans="1:4" ht="15" x14ac:dyDescent="0.25">
      <c r="A2" s="75">
        <v>4</v>
      </c>
      <c r="B2" s="75" t="s">
        <v>647</v>
      </c>
    </row>
    <row r="3" spans="1:4" ht="15" x14ac:dyDescent="0.25">
      <c r="A3" s="75">
        <v>4</v>
      </c>
      <c r="B3" s="75" t="s">
        <v>689</v>
      </c>
    </row>
    <row r="4" spans="1:4" ht="15" x14ac:dyDescent="0.25">
      <c r="A4" s="75">
        <v>19</v>
      </c>
      <c r="B4" s="75" t="s">
        <v>660</v>
      </c>
    </row>
    <row r="5" spans="1:4" ht="25.5" customHeight="1" x14ac:dyDescent="0.25">
      <c r="A5" s="75">
        <v>20</v>
      </c>
      <c r="B5" s="75" t="s">
        <v>661</v>
      </c>
    </row>
    <row r="6" spans="1:4" ht="20.25" customHeight="1" x14ac:dyDescent="0.25">
      <c r="A6" s="75">
        <v>18</v>
      </c>
      <c r="B6" s="75" t="s">
        <v>662</v>
      </c>
    </row>
    <row r="7" spans="1:4" ht="15" x14ac:dyDescent="0.25">
      <c r="A7" s="75">
        <v>7</v>
      </c>
      <c r="B7" s="75" t="s">
        <v>668</v>
      </c>
    </row>
    <row r="8" spans="1:4" ht="20.25" customHeight="1" x14ac:dyDescent="0.2"/>
    <row r="9" spans="1:4" ht="20.25" customHeight="1" x14ac:dyDescent="0.2"/>
    <row r="10" spans="1:4" ht="20.25" customHeight="1" x14ac:dyDescent="0.2"/>
    <row r="11" spans="1:4" ht="20.25" customHeight="1" x14ac:dyDescent="0.2"/>
    <row r="12" spans="1:4" ht="20.25" customHeight="1" x14ac:dyDescent="0.2">
      <c r="D12" s="125"/>
    </row>
    <row r="13" spans="1:4" ht="20.25" customHeight="1" x14ac:dyDescent="0.2">
      <c r="D13" s="125"/>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s="20"/>
    </row>
    <row r="59" spans="1:1" ht="15" x14ac:dyDescent="0.25">
      <c r="A59" s="20"/>
    </row>
    <row r="60" spans="1:1" ht="15" x14ac:dyDescent="0.25">
      <c r="A60" s="20"/>
    </row>
    <row r="61" spans="1:1" ht="15" x14ac:dyDescent="0.25">
      <c r="A61" s="20"/>
    </row>
    <row r="62" spans="1:1" ht="15" x14ac:dyDescent="0.25">
      <c r="A62" s="20"/>
    </row>
    <row r="63" spans="1:1" ht="15" x14ac:dyDescent="0.25">
      <c r="A63" s="20"/>
    </row>
    <row r="64" spans="1:1" ht="15" x14ac:dyDescent="0.25">
      <c r="A64" s="20"/>
    </row>
    <row r="65" spans="1:1" ht="15" x14ac:dyDescent="0.25">
      <c r="A65" s="20"/>
    </row>
    <row r="66" spans="1:1" ht="15" x14ac:dyDescent="0.25">
      <c r="A66" s="20"/>
    </row>
    <row r="67" spans="1:1" ht="15" x14ac:dyDescent="0.25">
      <c r="A67" s="20"/>
    </row>
    <row r="68" spans="1:1" ht="15" x14ac:dyDescent="0.25">
      <c r="A68" s="20"/>
    </row>
    <row r="69" spans="1:1" ht="15" x14ac:dyDescent="0.25">
      <c r="A69" s="20"/>
    </row>
    <row r="70" spans="1:1" ht="15" x14ac:dyDescent="0.25">
      <c r="A70" s="20"/>
    </row>
    <row r="71" spans="1:1" ht="15" x14ac:dyDescent="0.25">
      <c r="A71" s="20"/>
    </row>
    <row r="72" spans="1:1" ht="15" x14ac:dyDescent="0.25">
      <c r="A72" s="20"/>
    </row>
    <row r="73" spans="1:1" ht="15" x14ac:dyDescent="0.25">
      <c r="A73" s="20"/>
    </row>
    <row r="74" spans="1:1" ht="15" x14ac:dyDescent="0.25">
      <c r="A74" s="20"/>
    </row>
    <row r="75" spans="1:1" ht="15" x14ac:dyDescent="0.25">
      <c r="A75" s="20"/>
    </row>
    <row r="76" spans="1:1" ht="15" x14ac:dyDescent="0.25">
      <c r="A76" s="20"/>
    </row>
    <row r="77" spans="1:1" ht="15" x14ac:dyDescent="0.25">
      <c r="A77" s="20"/>
    </row>
    <row r="78" spans="1:1" ht="15" x14ac:dyDescent="0.25">
      <c r="A78" s="20"/>
    </row>
    <row r="79" spans="1:1" ht="15" x14ac:dyDescent="0.25">
      <c r="A79" s="20"/>
    </row>
    <row r="80" spans="1:1" ht="15" x14ac:dyDescent="0.25">
      <c r="A80" s="20"/>
    </row>
    <row r="81" spans="1:1" ht="15" x14ac:dyDescent="0.25">
      <c r="A81" s="20"/>
    </row>
    <row r="82" spans="1:1" ht="15" x14ac:dyDescent="0.25">
      <c r="A82" s="20"/>
    </row>
    <row r="83" spans="1:1" ht="15" x14ac:dyDescent="0.25">
      <c r="A83" s="20"/>
    </row>
    <row r="84" spans="1:1" ht="15" x14ac:dyDescent="0.25">
      <c r="A84" s="20"/>
    </row>
    <row r="85" spans="1:1" ht="15" x14ac:dyDescent="0.25">
      <c r="A85" s="20"/>
    </row>
    <row r="86" spans="1:1" ht="15" x14ac:dyDescent="0.25">
      <c r="A86" s="20"/>
    </row>
    <row r="87" spans="1:1" ht="15" x14ac:dyDescent="0.25">
      <c r="A87" s="20"/>
    </row>
    <row r="88" spans="1:1" ht="15" x14ac:dyDescent="0.25">
      <c r="A88" s="20"/>
    </row>
    <row r="89" spans="1:1" ht="15" x14ac:dyDescent="0.25">
      <c r="A89" s="20"/>
    </row>
    <row r="90" spans="1:1" ht="15" x14ac:dyDescent="0.25">
      <c r="A90" s="20"/>
    </row>
    <row r="91" spans="1:1" ht="15" x14ac:dyDescent="0.25">
      <c r="A91" s="20"/>
    </row>
    <row r="92" spans="1:1" ht="15" x14ac:dyDescent="0.25">
      <c r="A92" s="20"/>
    </row>
    <row r="93" spans="1:1" ht="15" x14ac:dyDescent="0.25">
      <c r="A93" s="20"/>
    </row>
    <row r="94" spans="1:1" ht="15" x14ac:dyDescent="0.25">
      <c r="A94" s="20"/>
    </row>
    <row r="95" spans="1:1" ht="15" x14ac:dyDescent="0.25">
      <c r="A95" s="20"/>
    </row>
    <row r="96" spans="1:1" ht="15" x14ac:dyDescent="0.25">
      <c r="A96" s="20"/>
    </row>
    <row r="97" spans="1:1" ht="15" x14ac:dyDescent="0.25">
      <c r="A97" s="20"/>
    </row>
    <row r="98" spans="1:1" ht="15" x14ac:dyDescent="0.25">
      <c r="A98" s="20"/>
    </row>
    <row r="99" spans="1:1" ht="15" x14ac:dyDescent="0.25">
      <c r="A99" s="20"/>
    </row>
    <row r="100" spans="1:1" ht="15" x14ac:dyDescent="0.25">
      <c r="A100" s="20"/>
    </row>
    <row r="101" spans="1:1" ht="15" x14ac:dyDescent="0.25">
      <c r="A101" s="20"/>
    </row>
    <row r="102" spans="1:1" ht="15" x14ac:dyDescent="0.25">
      <c r="A102" s="20"/>
    </row>
    <row r="103" spans="1:1" ht="15" x14ac:dyDescent="0.25">
      <c r="A103" s="20"/>
    </row>
    <row r="104" spans="1:1" ht="15" x14ac:dyDescent="0.25">
      <c r="A104" s="20"/>
    </row>
    <row r="105" spans="1:1" ht="15" x14ac:dyDescent="0.25">
      <c r="A105" s="20"/>
    </row>
    <row r="106" spans="1:1" ht="15" x14ac:dyDescent="0.25">
      <c r="A106" s="20"/>
    </row>
    <row r="107" spans="1:1" ht="15" x14ac:dyDescent="0.25">
      <c r="A107" s="20"/>
    </row>
    <row r="108" spans="1:1" ht="15" x14ac:dyDescent="0.25">
      <c r="A108" s="20"/>
    </row>
    <row r="109" spans="1:1" ht="15" x14ac:dyDescent="0.25">
      <c r="A109" s="20"/>
    </row>
    <row r="110" spans="1:1" ht="15" x14ac:dyDescent="0.25">
      <c r="A110" s="20"/>
    </row>
    <row r="111" spans="1:1" ht="15" x14ac:dyDescent="0.25">
      <c r="A111" s="20"/>
    </row>
    <row r="112" spans="1:1" ht="15" x14ac:dyDescent="0.25">
      <c r="A112" s="20"/>
    </row>
    <row r="113" spans="1:1" ht="15" x14ac:dyDescent="0.25">
      <c r="A113" s="20"/>
    </row>
    <row r="114" spans="1:1" ht="15" x14ac:dyDescent="0.25">
      <c r="A114" s="20"/>
    </row>
    <row r="115" spans="1:1" ht="15" x14ac:dyDescent="0.25">
      <c r="A115" s="20"/>
    </row>
    <row r="116" spans="1:1" ht="15" x14ac:dyDescent="0.25">
      <c r="A116" s="20"/>
    </row>
    <row r="117" spans="1:1" ht="15" x14ac:dyDescent="0.25">
      <c r="A117" s="20"/>
    </row>
    <row r="118" spans="1:1" ht="15" x14ac:dyDescent="0.25">
      <c r="A118" s="20"/>
    </row>
    <row r="119" spans="1:1" ht="15" x14ac:dyDescent="0.25">
      <c r="A119" s="20"/>
    </row>
    <row r="120" spans="1:1" ht="15" x14ac:dyDescent="0.25">
      <c r="A120" s="20"/>
    </row>
    <row r="121" spans="1:1" ht="15" x14ac:dyDescent="0.25">
      <c r="A121" s="20"/>
    </row>
    <row r="122" spans="1:1" ht="15" x14ac:dyDescent="0.25">
      <c r="A122" s="20"/>
    </row>
    <row r="123" spans="1:1" ht="15" x14ac:dyDescent="0.25">
      <c r="A123" s="20"/>
    </row>
    <row r="124" spans="1:1" ht="15" x14ac:dyDescent="0.25">
      <c r="A124" s="20"/>
    </row>
    <row r="125" spans="1:1" ht="15" x14ac:dyDescent="0.25">
      <c r="A125" s="20"/>
    </row>
    <row r="126" spans="1:1" ht="15" x14ac:dyDescent="0.25">
      <c r="A126" s="20"/>
    </row>
    <row r="127" spans="1:1" ht="15" x14ac:dyDescent="0.25">
      <c r="A127" s="20"/>
    </row>
    <row r="128" spans="1:1" ht="15" x14ac:dyDescent="0.25">
      <c r="A128" s="20"/>
    </row>
    <row r="129" spans="1:1" ht="15" x14ac:dyDescent="0.25">
      <c r="A129" s="20"/>
    </row>
    <row r="130" spans="1:1" ht="15" x14ac:dyDescent="0.25">
      <c r="A130" s="20"/>
    </row>
    <row r="131" spans="1:1" ht="15" x14ac:dyDescent="0.25">
      <c r="A131" s="20"/>
    </row>
    <row r="132" spans="1:1" ht="15" x14ac:dyDescent="0.25">
      <c r="A132" s="20"/>
    </row>
    <row r="133" spans="1:1" ht="15" x14ac:dyDescent="0.25">
      <c r="A133" s="20"/>
    </row>
    <row r="134" spans="1:1" ht="15" x14ac:dyDescent="0.25">
      <c r="A134" s="20"/>
    </row>
    <row r="135" spans="1:1" ht="15" x14ac:dyDescent="0.25">
      <c r="A135" s="20"/>
    </row>
    <row r="136" spans="1:1" ht="15" x14ac:dyDescent="0.25">
      <c r="A136" s="20"/>
    </row>
    <row r="137" spans="1:1" ht="15" x14ac:dyDescent="0.25">
      <c r="A137" s="20"/>
    </row>
    <row r="138" spans="1:1" ht="15" x14ac:dyDescent="0.25">
      <c r="A138" s="20"/>
    </row>
    <row r="139" spans="1:1" ht="15" x14ac:dyDescent="0.25">
      <c r="A139" s="20"/>
    </row>
    <row r="140" spans="1:1" ht="15" x14ac:dyDescent="0.25">
      <c r="A140" s="20"/>
    </row>
    <row r="141" spans="1:1" ht="15" x14ac:dyDescent="0.25">
      <c r="A141" s="20"/>
    </row>
    <row r="142" spans="1:1" ht="15" x14ac:dyDescent="0.25">
      <c r="A142" s="20"/>
    </row>
    <row r="143" spans="1:1" ht="15" x14ac:dyDescent="0.25">
      <c r="A143" s="20"/>
    </row>
    <row r="144" spans="1:1" ht="15" x14ac:dyDescent="0.25">
      <c r="A144" s="20"/>
    </row>
    <row r="145" spans="1:1" ht="15" x14ac:dyDescent="0.25">
      <c r="A145" s="20"/>
    </row>
    <row r="146" spans="1:1" ht="15" x14ac:dyDescent="0.25">
      <c r="A146" s="20"/>
    </row>
    <row r="147" spans="1:1" ht="15" x14ac:dyDescent="0.25">
      <c r="A147" s="20"/>
    </row>
    <row r="148" spans="1:1" ht="15" x14ac:dyDescent="0.25">
      <c r="A148" s="20"/>
    </row>
    <row r="149" spans="1:1" ht="15" x14ac:dyDescent="0.25">
      <c r="A149" s="20"/>
    </row>
    <row r="150" spans="1:1" ht="15" x14ac:dyDescent="0.25">
      <c r="A150" s="20"/>
    </row>
    <row r="151" spans="1:1" ht="15" x14ac:dyDescent="0.25">
      <c r="A151" s="20"/>
    </row>
    <row r="152" spans="1:1" ht="15" x14ac:dyDescent="0.25">
      <c r="A152" s="20"/>
    </row>
    <row r="153" spans="1:1" ht="15" x14ac:dyDescent="0.25">
      <c r="A153" s="20"/>
    </row>
    <row r="154" spans="1:1" ht="15" x14ac:dyDescent="0.25">
      <c r="A154" s="20"/>
    </row>
    <row r="155" spans="1:1" ht="15" x14ac:dyDescent="0.25">
      <c r="A155" s="20"/>
    </row>
    <row r="156" spans="1:1" ht="15" x14ac:dyDescent="0.25">
      <c r="A156" s="20"/>
    </row>
    <row r="157" spans="1:1" ht="15" x14ac:dyDescent="0.25">
      <c r="A157" s="20"/>
    </row>
    <row r="158" spans="1:1" ht="15" x14ac:dyDescent="0.25">
      <c r="A158" s="20"/>
    </row>
    <row r="159" spans="1:1" ht="15" x14ac:dyDescent="0.25">
      <c r="A159" s="20"/>
    </row>
    <row r="160" spans="1:1" ht="15" x14ac:dyDescent="0.25">
      <c r="A160" s="20"/>
    </row>
    <row r="161" spans="1:1" ht="15" x14ac:dyDescent="0.25">
      <c r="A161" s="20"/>
    </row>
    <row r="162" spans="1:1" ht="15" x14ac:dyDescent="0.25">
      <c r="A162" s="20"/>
    </row>
    <row r="163" spans="1:1" ht="15" x14ac:dyDescent="0.25">
      <c r="A163" s="20"/>
    </row>
    <row r="164" spans="1:1" ht="15" x14ac:dyDescent="0.25">
      <c r="A164" s="20"/>
    </row>
    <row r="165" spans="1:1" ht="15" x14ac:dyDescent="0.25">
      <c r="A165" s="20"/>
    </row>
    <row r="166" spans="1:1" ht="15" x14ac:dyDescent="0.25">
      <c r="A166" s="20"/>
    </row>
    <row r="167" spans="1:1" ht="15" x14ac:dyDescent="0.25">
      <c r="A167" s="20"/>
    </row>
    <row r="168" spans="1:1" ht="15" x14ac:dyDescent="0.25">
      <c r="A168" s="20"/>
    </row>
    <row r="169" spans="1:1" ht="15" x14ac:dyDescent="0.25">
      <c r="A169" s="20"/>
    </row>
    <row r="170" spans="1:1" ht="15" x14ac:dyDescent="0.25">
      <c r="A170" s="20"/>
    </row>
    <row r="171" spans="1:1" ht="15" x14ac:dyDescent="0.25">
      <c r="A171" s="20"/>
    </row>
    <row r="172" spans="1:1" ht="15" x14ac:dyDescent="0.25">
      <c r="A172" s="20"/>
    </row>
    <row r="173" spans="1:1" ht="15" x14ac:dyDescent="0.25">
      <c r="A173" s="20"/>
    </row>
    <row r="174" spans="1:1" ht="15" x14ac:dyDescent="0.25">
      <c r="A174" s="20"/>
    </row>
    <row r="175" spans="1:1" ht="15" x14ac:dyDescent="0.25">
      <c r="A175" s="20"/>
    </row>
    <row r="176" spans="1:1" ht="15" x14ac:dyDescent="0.25">
      <c r="A176" s="20"/>
    </row>
    <row r="177" spans="1:1" ht="15" x14ac:dyDescent="0.25">
      <c r="A177" s="20"/>
    </row>
    <row r="178" spans="1:1" ht="15" x14ac:dyDescent="0.25">
      <c r="A178" s="20"/>
    </row>
    <row r="179" spans="1:1" ht="15" x14ac:dyDescent="0.25">
      <c r="A179" s="20"/>
    </row>
    <row r="180" spans="1:1" ht="15" x14ac:dyDescent="0.25">
      <c r="A180" s="20"/>
    </row>
    <row r="181" spans="1:1" ht="15" x14ac:dyDescent="0.25">
      <c r="A181" s="20"/>
    </row>
    <row r="182" spans="1:1" ht="15" x14ac:dyDescent="0.25">
      <c r="A182" s="20"/>
    </row>
    <row r="183" spans="1:1" ht="15" x14ac:dyDescent="0.25">
      <c r="A183" s="20"/>
    </row>
    <row r="184" spans="1:1" ht="15" x14ac:dyDescent="0.25">
      <c r="A184" s="20"/>
    </row>
    <row r="185" spans="1:1" ht="15" x14ac:dyDescent="0.25">
      <c r="A185" s="20"/>
    </row>
    <row r="186" spans="1:1" ht="15" x14ac:dyDescent="0.25">
      <c r="A186" s="20"/>
    </row>
    <row r="187" spans="1:1" ht="15" x14ac:dyDescent="0.25">
      <c r="A187" s="20"/>
    </row>
    <row r="188" spans="1:1" ht="15" x14ac:dyDescent="0.25">
      <c r="A188" s="20"/>
    </row>
    <row r="189" spans="1:1" ht="15" x14ac:dyDescent="0.25">
      <c r="A189" s="20"/>
    </row>
    <row r="190" spans="1:1" ht="15" x14ac:dyDescent="0.25">
      <c r="A190" s="20"/>
    </row>
    <row r="191" spans="1:1" ht="15" x14ac:dyDescent="0.25">
      <c r="A191" s="20"/>
    </row>
    <row r="192" spans="1:1" ht="15" x14ac:dyDescent="0.25">
      <c r="A192" s="20"/>
    </row>
    <row r="193" spans="1:1" ht="15" x14ac:dyDescent="0.25">
      <c r="A193" s="20"/>
    </row>
    <row r="194" spans="1:1" ht="15" x14ac:dyDescent="0.25">
      <c r="A194" s="20"/>
    </row>
    <row r="195" spans="1:1" ht="15" x14ac:dyDescent="0.25">
      <c r="A195" s="20"/>
    </row>
    <row r="196" spans="1:1" ht="15" x14ac:dyDescent="0.25">
      <c r="A196" s="20"/>
    </row>
    <row r="197" spans="1:1" ht="15" x14ac:dyDescent="0.25">
      <c r="A197" s="20"/>
    </row>
    <row r="198" spans="1:1" ht="15" x14ac:dyDescent="0.25">
      <c r="A198" s="20"/>
    </row>
    <row r="199" spans="1:1" ht="15" x14ac:dyDescent="0.25">
      <c r="A199" s="20"/>
    </row>
    <row r="200" spans="1:1" ht="15" x14ac:dyDescent="0.25">
      <c r="A200" s="20"/>
    </row>
    <row r="201" spans="1:1" ht="15" x14ac:dyDescent="0.25">
      <c r="A201" s="20"/>
    </row>
    <row r="202" spans="1:1" ht="15" x14ac:dyDescent="0.25">
      <c r="A202" s="20"/>
    </row>
    <row r="203" spans="1:1" ht="15" x14ac:dyDescent="0.25">
      <c r="A203" s="20"/>
    </row>
    <row r="204" spans="1:1" ht="15" x14ac:dyDescent="0.25">
      <c r="A204" s="20"/>
    </row>
    <row r="205" spans="1:1" ht="15" x14ac:dyDescent="0.25">
      <c r="A205" s="20"/>
    </row>
    <row r="206" spans="1:1" ht="15" x14ac:dyDescent="0.25">
      <c r="A206" s="20"/>
    </row>
    <row r="207" spans="1:1" ht="15" x14ac:dyDescent="0.25">
      <c r="A207" s="20"/>
    </row>
    <row r="208" spans="1:1" ht="15" x14ac:dyDescent="0.25">
      <c r="A208" s="20"/>
    </row>
    <row r="209" spans="1:1" ht="15" x14ac:dyDescent="0.25">
      <c r="A209" s="20"/>
    </row>
    <row r="210" spans="1:1" ht="15" x14ac:dyDescent="0.25">
      <c r="A210" s="20"/>
    </row>
    <row r="211" spans="1:1" ht="15" x14ac:dyDescent="0.25">
      <c r="A211" s="20"/>
    </row>
    <row r="212" spans="1:1" ht="15" x14ac:dyDescent="0.25">
      <c r="A212" s="20"/>
    </row>
    <row r="213" spans="1:1" ht="15" x14ac:dyDescent="0.25">
      <c r="A213" s="20"/>
    </row>
    <row r="214" spans="1:1" ht="15" x14ac:dyDescent="0.25">
      <c r="A214" s="20"/>
    </row>
    <row r="215" spans="1:1" ht="15" x14ac:dyDescent="0.25">
      <c r="A215" s="20"/>
    </row>
    <row r="216" spans="1:1" ht="15" x14ac:dyDescent="0.25">
      <c r="A216" s="20"/>
    </row>
    <row r="217" spans="1:1" ht="15" x14ac:dyDescent="0.25">
      <c r="A217" s="20"/>
    </row>
    <row r="218" spans="1:1" ht="15" x14ac:dyDescent="0.25">
      <c r="A218" s="20"/>
    </row>
  </sheetData>
  <customSheetViews>
    <customSheetView guid="{967DC55C-0298-49F0-84C6-025ADEC85196}">
      <selection activeCell="A2" sqref="A2"/>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selection activeCell="B4" sqref="B4"/>
      <pageMargins left="0.7" right="0.7" top="0.75" bottom="0.75" header="0.3" footer="0.3"/>
    </customSheetView>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B3" sqref="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NCC_AggregatedDataFile_2016_Q4</vt:lpstr>
      <vt:lpstr>NCC_DataFile_4_3_2016_Q4</vt:lpstr>
      <vt:lpstr>NCC_DataFile_4_4a_2016_Q4</vt:lpstr>
      <vt:lpstr>NCC_DataFile_4_4b_2016_Q4</vt:lpstr>
      <vt:lpstr>NCC_DataFile_6_1_2016_Q4</vt:lpstr>
      <vt:lpstr>NCC_DataFile_6.2_2016_Q4</vt:lpstr>
      <vt:lpstr>NCC_DataFile_7_1_2016_Q4</vt:lpstr>
      <vt:lpstr>NCC_DataFile_7_3_2016_Q4</vt:lpstr>
      <vt:lpstr>NCC_DataFile_7_3a_2016_Q4</vt:lpstr>
      <vt:lpstr>NCC_DataFile_7_3b_2016_Q4</vt:lpstr>
      <vt:lpstr>NCC_DataFile_16_2_2016_Q4</vt:lpstr>
      <vt:lpstr>NCC_DataFile_16_3_2016_Q4</vt:lpstr>
      <vt:lpstr>NCC_DataFile_17_3_2016_Q4</vt:lpstr>
      <vt:lpstr>NCC_DataFile_18_2_2016_Q4</vt:lpstr>
      <vt:lpstr>NCC_DataFile_20a_2016_Q4</vt:lpstr>
      <vt:lpstr>NCC_DataFile_20b_2016_Q4</vt:lpstr>
      <vt:lpstr>NCC_DataFile_23_2016_Q4</vt:lpstr>
      <vt:lpstr>NCC_DataFile_23_3_2016_Q4</vt:lpstr>
      <vt:lpstr>Qualitative Notes</vt:lpstr>
      <vt:lpstr>'Data File Instructions'!Область_печати</vt:lpstr>
    </vt:vector>
  </TitlesOfParts>
  <Company>IntercontinentalExchange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Киселев Артемий Вячеславович</cp:lastModifiedBy>
  <cp:lastPrinted>2016-07-15T13:41:23Z</cp:lastPrinted>
  <dcterms:created xsi:type="dcterms:W3CDTF">2015-06-03T14:29:32Z</dcterms:created>
  <dcterms:modified xsi:type="dcterms:W3CDTF">2019-01-09T15:17:23Z</dcterms:modified>
</cp:coreProperties>
</file>