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1BDE9539-78B8-4951-A029-0EDADB0EA758}" xr6:coauthVersionLast="45" xr6:coauthVersionMax="45" xr10:uidLastSave="{00000000-0000-0000-0000-000000000000}"/>
  <bookViews>
    <workbookView xWindow="28680" yWindow="-120" windowWidth="29040" windowHeight="16440" xr2:uid="{00000000-000D-0000-FFFF-FFFF00000000}"/>
  </bookViews>
  <sheets>
    <sheet name="Data File Instructions" sheetId="2" r:id="rId1"/>
    <sheet name="Disclosure Timeframes" sheetId="3" r:id="rId2"/>
    <sheet name="Guide" sheetId="4" r:id="rId3"/>
    <sheet name="NCC_AggregatedDataFile_2019_Q4" sheetId="1" r:id="rId4"/>
    <sheet name="NCC_DataFile_4_3_2019_Q4" sheetId="5" r:id="rId5"/>
    <sheet name="NCC_DataFile_4_4b_2019_Q4" sheetId="6" r:id="rId6"/>
    <sheet name="NCC_DataFile_6_1_2019_Q4" sheetId="7" r:id="rId7"/>
    <sheet name="NCC_DataFile_6.2_2019_Q4" sheetId="8" r:id="rId8"/>
    <sheet name="NCC_DataFile_7_1_2019_Q4" sheetId="9" r:id="rId9"/>
    <sheet name="NCC_DataFile_7_3_2019_Q4" sheetId="10" r:id="rId10"/>
    <sheet name="NCC_DataFile_7_3a_2019_Q4" sheetId="11" r:id="rId11"/>
    <sheet name="NCC_DataFile_7_3b_2019_Q4" sheetId="12" r:id="rId12"/>
    <sheet name="NCC_DataFile_16_2_2019_Q4" sheetId="13" r:id="rId13"/>
    <sheet name="NCC_DataFile_16_3_2019_Q4" sheetId="14" r:id="rId14"/>
    <sheet name="NCC_DataFile_17_3_2019_Q4" sheetId="15" r:id="rId15"/>
    <sheet name="NCC_DataFile_18_2_2019_Q4" sheetId="16" r:id="rId16"/>
    <sheet name="NCC_DataFile_20a_2019_Q4" sheetId="17" r:id="rId17"/>
    <sheet name="NCC_DataFile_20b_2019_Q4" sheetId="18" r:id="rId18"/>
    <sheet name="NCC_DataFile_23_2019_Q4" sheetId="19" r:id="rId19"/>
    <sheet name="NCC_DataFile_23_3_2019_Q4" sheetId="20" r:id="rId20"/>
    <sheet name="Qualitative Notes" sheetId="21" r:id="rId21"/>
  </sheets>
  <externalReferences>
    <externalReference r:id="rId22"/>
  </externalReference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9" l="1"/>
  <c r="I7" i="9"/>
  <c r="E8" i="1" l="1"/>
  <c r="H7" i="1" l="1"/>
  <c r="I7" i="1" l="1"/>
</calcChain>
</file>

<file path=xl/sharedStrings.xml><?xml version="1.0" encoding="utf-8"?>
<sst xmlns="http://schemas.openxmlformats.org/spreadsheetml/2006/main" count="2780" uniqueCount="687">
  <si>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</si>
  <si>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</si>
  <si>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</si>
  <si>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</si>
  <si>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</si>
  <si>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</si>
  <si>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</si>
  <si>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</si>
  <si>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</si>
  <si>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</si>
  <si>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</si>
  <si>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</si>
  <si>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</si>
  <si>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</si>
  <si>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</si>
  <si>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</si>
  <si>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</si>
  <si>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</si>
  <si>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</si>
  <si>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</si>
  <si>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</si>
  <si>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</si>
  <si>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</si>
  <si>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</si>
  <si>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</si>
  <si>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</si>
  <si>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</si>
  <si>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</si>
  <si>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</si>
  <si>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</si>
  <si>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</si>
  <si>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</si>
  <si>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</si>
  <si>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</si>
  <si>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</si>
  <si>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</si>
  <si>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</si>
  <si>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</si>
  <si>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</si>
  <si>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</si>
  <si>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</si>
  <si>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</si>
  <si>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</si>
  <si>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</si>
  <si>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</si>
  <si>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</si>
  <si>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</si>
  <si>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</si>
  <si>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</si>
  <si>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</si>
  <si>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</si>
  <si>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</si>
  <si>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</si>
  <si>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</si>
  <si>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</si>
  <si>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</si>
  <si>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</si>
  <si>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</si>
  <si>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</si>
  <si>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</si>
  <si>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</si>
  <si>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</si>
  <si>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</si>
  <si>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</si>
  <si>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</si>
  <si>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</si>
  <si>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</si>
  <si>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</si>
  <si>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</si>
  <si>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</si>
  <si>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</si>
  <si>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</si>
  <si>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</si>
  <si>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</si>
  <si>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</si>
  <si>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</si>
  <si>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</si>
  <si>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</si>
  <si>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</si>
  <si>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</si>
  <si>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</si>
  <si>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</si>
  <si>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</si>
  <si>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</si>
  <si>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</si>
  <si>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</si>
  <si>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</si>
  <si>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</si>
  <si>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</si>
  <si>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</si>
  <si>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</si>
  <si>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</si>
  <si>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</si>
  <si>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</si>
  <si>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</si>
  <si>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</si>
  <si>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</si>
  <si>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</si>
  <si>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</si>
  <si>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</si>
  <si>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</si>
  <si>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</si>
  <si>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</si>
  <si>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</si>
  <si>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</si>
  <si>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</si>
  <si>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</si>
  <si>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</si>
  <si>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</si>
  <si>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</si>
  <si>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</si>
  <si>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</si>
  <si>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</si>
  <si>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</si>
  <si>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</si>
  <si>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</si>
  <si>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</si>
  <si>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</si>
  <si>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</si>
  <si>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</si>
  <si>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</si>
  <si>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</si>
  <si>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</si>
  <si>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</si>
  <si>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</si>
  <si>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</si>
  <si>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</si>
  <si>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</si>
  <si>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</si>
  <si>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</si>
  <si>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</si>
  <si>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</si>
  <si>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</si>
  <si>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</si>
  <si>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</si>
  <si>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</si>
  <si>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</si>
  <si>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</si>
  <si>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</si>
  <si>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</si>
  <si>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</si>
  <si>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</si>
  <si>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</si>
  <si>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</si>
  <si>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</si>
  <si>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</si>
  <si>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</si>
  <si>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</si>
  <si>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</si>
  <si>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</si>
  <si>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</si>
  <si>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</si>
  <si>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</si>
  <si>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</si>
  <si>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</si>
  <si>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</si>
  <si>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</si>
  <si>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</si>
  <si>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</si>
  <si>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</si>
  <si>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</si>
  <si>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</si>
  <si>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</si>
  <si>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</si>
  <si>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</si>
  <si>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</si>
  <si>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</si>
  <si>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</si>
  <si>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</si>
  <si>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</si>
  <si>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</si>
  <si>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</si>
  <si>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</si>
  <si>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</si>
  <si>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</si>
  <si>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</si>
  <si>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</si>
  <si>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</si>
  <si>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</si>
  <si>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</si>
  <si>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</si>
  <si>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</si>
  <si>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</si>
  <si>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</si>
  <si>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</si>
  <si>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</si>
  <si>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</si>
  <si>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</si>
  <si>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</si>
  <si>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</si>
  <si>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</si>
  <si>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</si>
  <si>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</si>
  <si>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</si>
  <si>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</si>
  <si>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</si>
  <si>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</si>
  <si>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</si>
  <si>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</si>
  <si>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</si>
  <si>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</si>
  <si>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</si>
  <si>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</si>
  <si>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</si>
  <si>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</si>
  <si>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</si>
  <si>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</si>
  <si>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</si>
  <si>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</si>
  <si>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</si>
  <si>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</si>
  <si>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</si>
  <si>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</si>
  <si>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</si>
  <si>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</si>
  <si>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</si>
  <si>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</si>
  <si>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</si>
  <si>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</si>
  <si>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</si>
  <si>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</si>
  <si>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</si>
  <si>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</si>
  <si>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</si>
  <si>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</si>
  <si>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</si>
  <si>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</si>
  <si>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</si>
  <si>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</si>
  <si>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</si>
  <si>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</si>
  <si>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</si>
  <si>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</si>
  <si>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</si>
  <si>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</si>
  <si>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</si>
  <si>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</si>
  <si>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</si>
  <si>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</si>
  <si>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</si>
  <si>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</si>
  <si>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</si>
  <si>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</si>
  <si>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</si>
  <si>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</si>
  <si>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</si>
  <si>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</si>
  <si>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</si>
  <si>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</si>
  <si>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</si>
  <si>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</si>
  <si>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</si>
  <si>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</si>
  <si>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</si>
  <si>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</si>
  <si>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</si>
  <si>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</si>
  <si>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</si>
  <si>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</si>
  <si>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</si>
  <si>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</si>
  <si>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</si>
  <si>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</si>
  <si>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</si>
  <si>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</si>
  <si>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</si>
  <si>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</si>
  <si>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</si>
  <si>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</si>
  <si>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</si>
  <si>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</si>
  <si>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</si>
  <si>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</si>
  <si>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</si>
  <si>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</si>
  <si>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</si>
  <si>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</si>
  <si>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</si>
  <si>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</si>
  <si>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</si>
  <si>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</si>
  <si>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</si>
  <si>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</si>
  <si>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</si>
  <si>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</si>
  <si>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</si>
  <si>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</si>
  <si>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</si>
  <si>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</si>
  <si>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</si>
  <si>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</si>
  <si>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</si>
  <si>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</si>
  <si>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</si>
  <si>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</si>
  <si>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</si>
  <si>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</si>
  <si>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</si>
  <si>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</si>
  <si>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</si>
  <si>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</si>
  <si>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</si>
  <si>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</si>
  <si>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</si>
  <si>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</si>
  <si>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</si>
  <si>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</si>
  <si>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</si>
  <si>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</si>
  <si>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</si>
  <si>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</si>
  <si>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</si>
  <si>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</si>
  <si>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</si>
  <si>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</si>
  <si>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</si>
  <si>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</si>
  <si>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</si>
  <si>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</si>
  <si>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</si>
  <si>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</si>
  <si>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</si>
  <si>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</si>
  <si>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</si>
  <si>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</si>
  <si>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</si>
  <si>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</si>
  <si>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</si>
  <si>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</si>
  <si>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</si>
  <si>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</si>
  <si>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</si>
  <si>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</si>
  <si>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</si>
  <si>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</si>
  <si>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</si>
  <si>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</si>
  <si>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</si>
  <si>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</si>
  <si>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</si>
  <si>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</si>
  <si>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</si>
  <si>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</si>
  <si>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</si>
  <si>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</si>
  <si>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</si>
  <si>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</si>
  <si>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</si>
  <si>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</si>
  <si>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</si>
  <si>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</si>
  <si>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</si>
  <si>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</si>
  <si>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</si>
  <si>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</si>
  <si>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</si>
  <si>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</si>
  <si>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</si>
  <si>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</si>
  <si>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</si>
  <si>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</si>
  <si>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</si>
  <si>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</si>
  <si>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</si>
  <si>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</si>
  <si>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</si>
  <si>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</si>
  <si>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</si>
  <si>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</si>
  <si>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</si>
  <si>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</si>
  <si>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</si>
  <si>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</si>
  <si>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</si>
  <si>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</si>
  <si>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</si>
  <si>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</si>
  <si>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</si>
  <si>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</si>
  <si>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</si>
  <si>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</si>
  <si>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</si>
  <si>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</si>
  <si>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</si>
  <si>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</si>
  <si>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</si>
  <si>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</si>
  <si>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</si>
  <si>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</si>
  <si>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</si>
  <si>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</si>
  <si>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</si>
  <si>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</si>
  <si>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</si>
  <si>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</si>
  <si>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</si>
  <si>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</si>
  <si>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</si>
  <si>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</si>
  <si>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</si>
  <si>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</si>
  <si>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</si>
  <si>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</si>
  <si>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</si>
  <si>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</si>
  <si>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</si>
  <si>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</si>
  <si>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</si>
  <si>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</si>
  <si>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</si>
  <si>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</si>
  <si>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</si>
  <si>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</si>
  <si>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</si>
  <si>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</si>
  <si>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</si>
  <si>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</si>
  <si>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</si>
  <si>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</si>
  <si>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</si>
  <si>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</si>
  <si>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</si>
  <si>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</si>
  <si>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</si>
  <si>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</si>
  <si>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</si>
  <si>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</si>
  <si>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</si>
  <si>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</si>
  <si>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</si>
  <si>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</si>
  <si>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</si>
  <si>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</si>
  <si>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</si>
  <si>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</si>
  <si>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</si>
  <si>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</si>
  <si>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</si>
  <si>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</si>
  <si>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</si>
  <si>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</si>
  <si>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</si>
  <si>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</si>
  <si>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</si>
  <si>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</si>
  <si>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</si>
  <si>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</si>
  <si>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</si>
  <si>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</si>
  <si>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</si>
  <si>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</si>
  <si>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</si>
  <si>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</si>
  <si>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</si>
  <si>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</si>
  <si>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</si>
  <si>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</si>
  <si>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</si>
  <si>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</si>
  <si>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</si>
  <si>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</si>
  <si>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</si>
  <si>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</si>
  <si>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</si>
  <si>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</si>
  <si>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</si>
  <si>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</si>
  <si>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</si>
  <si>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</si>
  <si>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</si>
  <si>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</si>
  <si>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</si>
  <si>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</si>
  <si>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</si>
  <si>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</si>
  <si>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</si>
  <si>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</si>
  <si>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</si>
  <si>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</si>
  <si>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</si>
  <si>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</si>
  <si>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</si>
  <si>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</si>
  <si>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</si>
  <si>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</si>
  <si>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</si>
  <si>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</si>
  <si>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</si>
  <si>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</si>
  <si>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</si>
  <si>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</si>
  <si>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</si>
  <si>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</si>
  <si>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</si>
  <si>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</si>
  <si>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</si>
  <si>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</si>
  <si>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</si>
  <si>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</si>
  <si>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</si>
  <si>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</si>
  <si>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</si>
  <si>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</si>
  <si>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</si>
  <si>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</si>
  <si>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</si>
  <si>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</si>
  <si>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</si>
  <si>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</si>
  <si>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</si>
  <si>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</si>
  <si>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</si>
  <si>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</si>
  <si>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</si>
  <si>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</si>
  <si>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</si>
  <si>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</si>
  <si>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</si>
  <si>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</si>
  <si>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</si>
  <si>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</si>
  <si>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</si>
  <si>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</si>
  <si>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</si>
  <si>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</si>
  <si>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</si>
  <si>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</si>
  <si>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</si>
  <si>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</si>
  <si>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</si>
  <si>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</si>
  <si>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</si>
  <si>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</si>
  <si>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</si>
  <si>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</si>
  <si>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</si>
  <si>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</si>
  <si>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</si>
  <si>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</si>
  <si>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</si>
  <si>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</si>
  <si>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</si>
  <si>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</si>
  <si>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</si>
  <si>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</si>
  <si>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</si>
  <si>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</si>
  <si>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</si>
  <si>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</si>
  <si>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</si>
  <si>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</si>
  <si>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</si>
  <si>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</si>
  <si>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</si>
  <si>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</si>
  <si>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</si>
  <si>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</si>
  <si>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</si>
  <si>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</si>
  <si>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</si>
  <si>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</si>
  <si>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</si>
  <si>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</si>
  <si>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</si>
  <si>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</si>
  <si>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</si>
  <si>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</si>
  <si>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</si>
  <si>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</si>
  <si>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</si>
  <si>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</si>
  <si>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</si>
  <si>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</si>
  <si>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</si>
  <si>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</si>
  <si>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</si>
  <si>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</si>
  <si>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</si>
  <si>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</si>
  <si>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</si>
  <si>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</si>
  <si>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</si>
  <si>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</si>
  <si>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</si>
  <si>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</si>
  <si>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</si>
  <si>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</si>
  <si>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</si>
  <si>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</si>
  <si>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</si>
  <si>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</si>
  <si>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</si>
  <si>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</si>
  <si>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</si>
  <si>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</si>
  <si>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</si>
  <si>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</si>
  <si>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</si>
  <si>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</si>
  <si>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</si>
  <si>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</si>
  <si>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</si>
  <si>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</si>
  <si>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</si>
  <si>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</si>
  <si>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</si>
  <si>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</si>
  <si>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</si>
  <si>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</si>
  <si>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</si>
  <si>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</si>
  <si>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</si>
  <si>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</si>
  <si>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</si>
  <si>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</si>
  <si>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</si>
  <si>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</si>
  <si>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</si>
  <si>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</si>
  <si>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</si>
  <si>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</si>
  <si>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</si>
  <si>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</si>
  <si>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</si>
  <si>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</si>
  <si>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</si>
  <si>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</si>
  <si>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</si>
  <si>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</si>
  <si>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</si>
  <si>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</si>
  <si>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</si>
  <si>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</si>
  <si>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</si>
  <si>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</si>
  <si>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</si>
  <si>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</si>
  <si>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</si>
  <si>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</si>
  <si>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</si>
  <si>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</si>
  <si>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</si>
  <si>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</si>
  <si>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</si>
  <si>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</si>
  <si>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</si>
  <si>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</si>
  <si>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</si>
  <si>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</si>
  <si>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</si>
  <si>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</si>
  <si>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</si>
  <si>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</si>
  <si>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</si>
  <si>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</si>
  <si>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</si>
  <si>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</si>
  <si>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</si>
  <si>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</si>
  <si>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</si>
  <si>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</si>
  <si>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</si>
  <si>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</si>
  <si>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</si>
  <si>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</si>
  <si>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</si>
  <si>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</si>
  <si>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</si>
  <si>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</si>
  <si>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</si>
  <si>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</si>
  <si>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</si>
  <si>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</si>
  <si>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</si>
  <si>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</si>
  <si>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</si>
  <si>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</si>
  <si>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</si>
  <si>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</si>
  <si>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</si>
  <si>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</si>
  <si>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</si>
  <si>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</si>
  <si>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</si>
  <si>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NCC_DataFile_1_2019_Q4.xlsx</t>
  </si>
  <si>
    <t>The sum indicated in 4.1.1. is split across the markets, however total sum of NCC’s SiG is 10.1 bn RUB, incl. 3 bn RUB not allocated among markets.</t>
  </si>
  <si>
    <t xml:space="preserve">Within the previous year there were no incidents that affected key clearing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</si>
</sst>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s>
  <fonts count="4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4" fillId="0" borderId="0" applyFont="0" applyFill="0" applyBorder="0" applyAlignment="0" applyProtection="0"/>
    <xf numFmtId="0" fontId="16" fillId="0" borderId="0"/>
    <xf numFmtId="0" fontId="17" fillId="0" borderId="0"/>
    <xf numFmtId="168" fontId="4" fillId="0" borderId="0" applyFont="0" applyFill="0" applyBorder="0" applyAlignment="0" applyProtection="0"/>
    <xf numFmtId="0" fontId="34" fillId="0" borderId="0" applyNumberFormat="0" applyFill="0" applyBorder="0" applyAlignment="0" applyProtection="0">
      <alignment vertical="top"/>
      <protection locked="0"/>
    </xf>
    <xf numFmtId="164" fontId="4" fillId="0" borderId="0" applyFont="0" applyFill="0" applyBorder="0" applyAlignment="0" applyProtection="0"/>
  </cellStyleXfs>
  <cellXfs count="219">
    <xf numFmtId="0" fontId="0" fillId="0" borderId="0" xfId="0"/>
    <xf numFmtId="0" fontId="6" fillId="2" borderId="0" xfId="0" applyFont="1" applyFill="1" applyAlignment="1">
      <alignment wrapText="1"/>
    </xf>
    <xf numFmtId="0" fontId="6" fillId="2" borderId="0" xfId="0" applyFont="1" applyFill="1"/>
    <xf numFmtId="0" fontId="6" fillId="2" borderId="0" xfId="0" applyFont="1" applyFill="1" applyBorder="1" applyAlignment="1">
      <alignment horizontal="left" vertical="center" wrapText="1"/>
    </xf>
    <xf numFmtId="0" fontId="6" fillId="2" borderId="0" xfId="0" applyFont="1" applyFill="1" applyBorder="1" applyAlignment="1">
      <alignment horizontal="left" vertical="top" wrapText="1"/>
    </xf>
    <xf numFmtId="0" fontId="7" fillId="2" borderId="0" xfId="0" applyFont="1" applyFill="1" applyAlignment="1">
      <alignment horizontal="left" vertical="center" wrapText="1"/>
    </xf>
    <xf numFmtId="0" fontId="8" fillId="3" borderId="1" xfId="0" applyFont="1" applyFill="1" applyBorder="1" applyAlignment="1">
      <alignment horizontal="center" vertical="top" wrapText="1"/>
    </xf>
    <xf numFmtId="0" fontId="9" fillId="2" borderId="0" xfId="0" applyFont="1" applyFill="1" applyAlignment="1">
      <alignment horizontal="left" wrapText="1"/>
    </xf>
    <xf numFmtId="0" fontId="10" fillId="2" borderId="1" xfId="0" applyFont="1" applyFill="1" applyBorder="1" applyAlignment="1">
      <alignment horizontal="left" vertical="center" wrapText="1"/>
    </xf>
    <xf numFmtId="0" fontId="9" fillId="2" borderId="0" xfId="0" applyFont="1" applyFill="1" applyAlignment="1">
      <alignment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6" fillId="2" borderId="0" xfId="0" applyFont="1" applyFill="1" applyBorder="1"/>
    <xf numFmtId="0" fontId="12" fillId="2" borderId="2" xfId="0" applyFont="1" applyFill="1" applyBorder="1" applyAlignment="1">
      <alignment horizontal="left" vertical="top" wrapText="1"/>
    </xf>
    <xf numFmtId="0" fontId="12" fillId="2" borderId="2" xfId="0" applyFont="1" applyFill="1" applyBorder="1"/>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top" wrapText="1"/>
    </xf>
    <xf numFmtId="0" fontId="12" fillId="2" borderId="0" xfId="0" applyFont="1" applyFill="1" applyBorder="1" applyAlignment="1">
      <alignment horizontal="left" vertical="center" wrapText="1"/>
    </xf>
    <xf numFmtId="0" fontId="6" fillId="0" borderId="0" xfId="0" applyFont="1" applyAlignment="1">
      <alignment vertical="top"/>
    </xf>
    <xf numFmtId="0" fontId="13" fillId="4" borderId="5" xfId="0" applyFont="1" applyFill="1" applyBorder="1" applyAlignment="1">
      <alignment horizontal="center" vertical="top"/>
    </xf>
    <xf numFmtId="0" fontId="13" fillId="4" borderId="4" xfId="0" applyFont="1" applyFill="1" applyBorder="1" applyAlignment="1">
      <alignment horizontal="center" vertical="top"/>
    </xf>
    <xf numFmtId="0" fontId="13" fillId="4" borderId="4" xfId="0" applyFont="1" applyFill="1" applyBorder="1" applyAlignment="1">
      <alignment horizontal="center" vertical="top" wrapText="1"/>
    </xf>
    <xf numFmtId="0" fontId="14" fillId="0" borderId="6" xfId="0" applyFont="1" applyBorder="1" applyAlignment="1">
      <alignment vertical="top"/>
    </xf>
    <xf numFmtId="0" fontId="15" fillId="0" borderId="7" xfId="0" applyFont="1" applyFill="1" applyBorder="1" applyAlignment="1">
      <alignment horizontal="center" vertical="top" wrapText="1"/>
    </xf>
    <xf numFmtId="0" fontId="15" fillId="0" borderId="7" xfId="0" applyFont="1" applyBorder="1" applyAlignment="1">
      <alignment horizontal="center" vertical="top" wrapText="1"/>
    </xf>
    <xf numFmtId="0" fontId="14" fillId="5" borderId="6" xfId="0" applyFont="1" applyFill="1" applyBorder="1" applyAlignment="1">
      <alignment vertical="top"/>
    </xf>
    <xf numFmtId="0" fontId="15" fillId="5" borderId="7" xfId="0" applyFont="1" applyFill="1" applyBorder="1" applyAlignment="1">
      <alignment horizontal="center" vertical="top" wrapText="1"/>
    </xf>
    <xf numFmtId="0" fontId="14" fillId="0" borderId="6" xfId="0" applyFont="1" applyFill="1" applyBorder="1" applyAlignment="1">
      <alignment vertical="top"/>
    </xf>
    <xf numFmtId="0" fontId="6" fillId="0" borderId="0" xfId="0" applyFont="1" applyAlignment="1">
      <alignment horizontal="center" vertical="top"/>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0" xfId="0" applyFont="1"/>
    <xf numFmtId="0" fontId="6" fillId="0" borderId="1" xfId="2" applyFont="1" applyBorder="1" applyAlignment="1">
      <alignment horizontal="left" vertical="top" wrapText="1"/>
    </xf>
    <xf numFmtId="0" fontId="6" fillId="0" borderId="1" xfId="2" applyFont="1" applyBorder="1" applyAlignment="1">
      <alignment horizontal="left" vertical="top"/>
    </xf>
    <xf numFmtId="0" fontId="6" fillId="0" borderId="1" xfId="3" applyFont="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xf>
    <xf numFmtId="0" fontId="6" fillId="0" borderId="1" xfId="0" applyFont="1" applyFill="1" applyBorder="1" applyAlignment="1">
      <alignment vertical="top" wrapText="1"/>
    </xf>
    <xf numFmtId="0" fontId="6" fillId="0" borderId="1" xfId="3" applyFont="1" applyFill="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3" applyFont="1" applyBorder="1" applyAlignment="1">
      <alignment horizontal="left" vertical="top" wrapText="1"/>
    </xf>
    <xf numFmtId="0" fontId="6" fillId="0" borderId="1" xfId="3" applyFont="1" applyBorder="1" applyAlignment="1">
      <alignment horizontal="left" vertical="top"/>
    </xf>
    <xf numFmtId="0" fontId="6" fillId="0" borderId="1" xfId="3" applyFont="1" applyFill="1" applyBorder="1" applyAlignment="1">
      <alignment horizontal="left" vertical="top" wrapText="1"/>
    </xf>
    <xf numFmtId="0" fontId="6" fillId="0" borderId="1" xfId="0" applyFont="1" applyBorder="1" applyAlignment="1">
      <alignment vertical="top"/>
    </xf>
    <xf numFmtId="0" fontId="12" fillId="0" borderId="1" xfId="3" applyFont="1" applyBorder="1" applyAlignment="1">
      <alignment horizontal="left" vertical="top" wrapText="1"/>
    </xf>
    <xf numFmtId="0" fontId="12" fillId="0" borderId="1" xfId="2" applyFont="1" applyBorder="1" applyAlignment="1">
      <alignment horizontal="left" vertical="top" wrapText="1"/>
    </xf>
    <xf numFmtId="0" fontId="12" fillId="0" borderId="1" xfId="3" applyFont="1" applyBorder="1" applyAlignment="1">
      <alignment horizontal="left" vertical="top"/>
    </xf>
    <xf numFmtId="0" fontId="12" fillId="0" borderId="1" xfId="3" applyFont="1" applyFill="1" applyBorder="1" applyAlignment="1">
      <alignment horizontal="left" vertical="top" wrapText="1"/>
    </xf>
    <xf numFmtId="0" fontId="12" fillId="0" borderId="1" xfId="0" applyFont="1" applyBorder="1" applyAlignment="1">
      <alignment vertical="top"/>
    </xf>
    <xf numFmtId="0" fontId="12" fillId="0" borderId="1" xfId="0" applyFont="1" applyFill="1" applyBorder="1" applyAlignment="1">
      <alignment vertical="top" wrapText="1"/>
    </xf>
    <xf numFmtId="0" fontId="6" fillId="0" borderId="1" xfId="3" applyFont="1" applyFill="1" applyBorder="1" applyAlignment="1">
      <alignment horizontal="left" vertical="top"/>
    </xf>
    <xf numFmtId="0" fontId="12" fillId="0" borderId="1" xfId="0" applyFont="1" applyBorder="1" applyAlignment="1">
      <alignment vertical="top" wrapText="1"/>
    </xf>
    <xf numFmtId="0" fontId="12" fillId="0" borderId="1" xfId="3" applyFont="1" applyFill="1" applyBorder="1" applyAlignment="1">
      <alignment horizontal="left" vertical="top"/>
    </xf>
    <xf numFmtId="0" fontId="12" fillId="0" borderId="1" xfId="3" applyFont="1" applyBorder="1" applyAlignment="1">
      <alignment vertical="top" wrapText="1"/>
    </xf>
    <xf numFmtId="0" fontId="12" fillId="0" borderId="1" xfId="0" applyFont="1" applyFill="1" applyBorder="1" applyAlignment="1">
      <alignment vertical="top"/>
    </xf>
    <xf numFmtId="0" fontId="12" fillId="0" borderId="0" xfId="0" applyFont="1"/>
    <xf numFmtId="0" fontId="6" fillId="2" borderId="1" xfId="3" applyFont="1" applyFill="1" applyBorder="1" applyAlignment="1">
      <alignment vertical="top" wrapText="1"/>
    </xf>
    <xf numFmtId="0" fontId="6" fillId="0" borderId="1" xfId="0" applyFont="1" applyFill="1" applyBorder="1" applyAlignment="1">
      <alignment horizontal="left" vertical="top" wrapText="1"/>
    </xf>
    <xf numFmtId="0" fontId="20"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 xfId="0" applyFont="1" applyFill="1" applyBorder="1" applyAlignment="1">
      <alignment horizontal="left" vertical="top" wrapText="1"/>
    </xf>
    <xf numFmtId="0" fontId="12" fillId="0" borderId="1" xfId="2" applyFont="1" applyFill="1" applyBorder="1" applyAlignment="1">
      <alignment horizontal="left" vertical="top" wrapText="1"/>
    </xf>
    <xf numFmtId="0" fontId="12" fillId="0" borderId="1" xfId="0" applyFont="1" applyFill="1" applyBorder="1" applyAlignment="1">
      <alignment horizontal="left" vertical="top"/>
    </xf>
    <xf numFmtId="0" fontId="12" fillId="0" borderId="1" xfId="3" applyFont="1" applyFill="1" applyBorder="1" applyAlignment="1">
      <alignment vertical="top" wrapText="1"/>
    </xf>
    <xf numFmtId="0" fontId="6"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1" xfId="0" applyFont="1" applyFill="1" applyBorder="1" applyAlignment="1">
      <alignment horizontal="left" vertical="top"/>
    </xf>
    <xf numFmtId="0" fontId="6" fillId="0" borderId="0" xfId="0" applyFont="1" applyFill="1"/>
    <xf numFmtId="0" fontId="12" fillId="0" borderId="0" xfId="0" applyFont="1" applyFill="1"/>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6" fillId="0" borderId="0" xfId="0" applyNumberFormat="1" applyFont="1" applyFill="1" applyBorder="1" applyAlignment="1">
      <alignment vertical="top" wrapText="1"/>
    </xf>
    <xf numFmtId="165" fontId="26" fillId="0" borderId="0" xfId="0" applyNumberFormat="1" applyFont="1" applyFill="1" applyBorder="1" applyAlignment="1">
      <alignment horizontal="left" vertical="top" wrapText="1"/>
    </xf>
    <xf numFmtId="166" fontId="25" fillId="0" borderId="0" xfId="3" applyNumberFormat="1" applyFont="1" applyFill="1" applyBorder="1" applyAlignment="1">
      <alignment horizontal="right" vertical="top"/>
    </xf>
    <xf numFmtId="0" fontId="17" fillId="0" borderId="0" xfId="0" applyFont="1" applyBorder="1"/>
    <xf numFmtId="165" fontId="27" fillId="0" borderId="0" xfId="0" applyNumberFormat="1" applyFont="1" applyFill="1" applyBorder="1" applyAlignment="1">
      <alignment vertical="top" wrapText="1"/>
    </xf>
    <xf numFmtId="0" fontId="25" fillId="0" borderId="0" xfId="0" applyFont="1" applyFill="1" applyBorder="1" applyAlignment="1">
      <alignment horizontal="left" vertical="top" wrapText="1"/>
    </xf>
    <xf numFmtId="166" fontId="27" fillId="0" borderId="0" xfId="0" applyNumberFormat="1" applyFont="1" applyBorder="1" applyAlignment="1">
      <alignment horizontal="center" vertical="center"/>
    </xf>
    <xf numFmtId="2" fontId="27"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7" fillId="0" borderId="0" xfId="0" applyNumberFormat="1" applyFont="1" applyFill="1" applyBorder="1" applyAlignment="1">
      <alignment horizontal="left" vertical="top" wrapText="1"/>
    </xf>
    <xf numFmtId="0" fontId="25" fillId="0" borderId="0" xfId="3" applyFont="1" applyFill="1" applyBorder="1" applyAlignment="1">
      <alignment horizontal="left" vertical="top"/>
    </xf>
    <xf numFmtId="14" fontId="0" fillId="0" borderId="0" xfId="0" applyNumberFormat="1"/>
    <xf numFmtId="0" fontId="0" fillId="0" borderId="0" xfId="0" applyFill="1"/>
    <xf numFmtId="166" fontId="3" fillId="0" borderId="0" xfId="0" applyNumberFormat="1" applyFont="1" applyFill="1" applyAlignment="1">
      <alignment horizontal="right" vertical="top"/>
    </xf>
    <xf numFmtId="166" fontId="0" fillId="0" borderId="0" xfId="0" applyNumberFormat="1"/>
    <xf numFmtId="4" fontId="0" fillId="0" borderId="0" xfId="0" applyNumberFormat="1"/>
    <xf numFmtId="2" fontId="3"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3"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3" fillId="0" borderId="0" xfId="0" applyNumberFormat="1" applyFont="1" applyFill="1" applyAlignment="1">
      <alignment horizontal="right" vertical="top"/>
    </xf>
    <xf numFmtId="3" fontId="28" fillId="0" borderId="0" xfId="0" applyNumberFormat="1" applyFont="1" applyFill="1" applyAlignment="1">
      <alignment horizontal="right" vertical="top"/>
    </xf>
    <xf numFmtId="2" fontId="28" fillId="0" borderId="0" xfId="0" applyNumberFormat="1" applyFont="1" applyFill="1" applyAlignment="1">
      <alignment horizontal="right" vertical="top"/>
    </xf>
    <xf numFmtId="0" fontId="0" fillId="0" borderId="0" xfId="0" applyFill="1" applyAlignment="1">
      <alignment horizontal="left"/>
    </xf>
    <xf numFmtId="14" fontId="27" fillId="0" borderId="0" xfId="0" applyNumberFormat="1" applyFont="1" applyAlignment="1">
      <alignment horizontal="left" vertical="top" wrapText="1"/>
    </xf>
    <xf numFmtId="2" fontId="27" fillId="0" borderId="0" xfId="0" applyNumberFormat="1" applyFont="1" applyAlignment="1">
      <alignment horizontal="left" vertical="top"/>
    </xf>
    <xf numFmtId="0" fontId="27"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7" fillId="0" borderId="0" xfId="0" applyFont="1" applyAlignment="1">
      <alignment horizontal="left" vertical="top"/>
    </xf>
    <xf numFmtId="0" fontId="27" fillId="0" borderId="0" xfId="0" applyFont="1"/>
    <xf numFmtId="169" fontId="27" fillId="0" borderId="0" xfId="4" applyNumberFormat="1" applyFont="1"/>
    <xf numFmtId="0" fontId="0" fillId="0" borderId="0" xfId="0" applyFont="1"/>
    <xf numFmtId="0" fontId="29" fillId="0" borderId="0" xfId="0" applyFont="1" applyFill="1" applyBorder="1"/>
    <xf numFmtId="2" fontId="30" fillId="0" borderId="0" xfId="0" applyNumberFormat="1" applyFont="1" applyFill="1" applyBorder="1" applyAlignment="1">
      <alignment horizontal="right" vertical="top"/>
    </xf>
    <xf numFmtId="0" fontId="27" fillId="0" borderId="0" xfId="0" applyFont="1" applyBorder="1"/>
    <xf numFmtId="0" fontId="0" fillId="0" borderId="0" xfId="0" applyFill="1" applyAlignment="1">
      <alignment vertical="center"/>
    </xf>
    <xf numFmtId="0" fontId="31" fillId="0" borderId="0" xfId="0" applyFont="1" applyAlignment="1">
      <alignment vertical="top"/>
    </xf>
    <xf numFmtId="0" fontId="32" fillId="0" borderId="0" xfId="0" applyFont="1" applyFill="1" applyAlignment="1">
      <alignment horizontal="left" vertical="top"/>
    </xf>
    <xf numFmtId="0" fontId="32" fillId="0" borderId="0" xfId="0" applyFont="1" applyAlignment="1">
      <alignment horizontal="left" vertical="top"/>
    </xf>
    <xf numFmtId="10" fontId="25"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4" fillId="0" borderId="0" xfId="0" applyFont="1" applyFill="1" applyBorder="1"/>
    <xf numFmtId="0" fontId="25" fillId="0" borderId="0" xfId="0" applyFont="1"/>
    <xf numFmtId="0" fontId="27" fillId="0" borderId="0" xfId="0" applyNumberFormat="1" applyFont="1" applyAlignment="1"/>
    <xf numFmtId="2" fontId="30" fillId="0" borderId="0" xfId="0" applyNumberFormat="1" applyFont="1" applyFill="1" applyBorder="1" applyAlignment="1">
      <alignment horizontal="left" vertical="top"/>
    </xf>
    <xf numFmtId="0" fontId="33" fillId="0" borderId="0" xfId="0" applyFont="1" applyFill="1" applyBorder="1" applyAlignment="1">
      <alignment horizontal="left" vertical="top" wrapText="1"/>
    </xf>
    <xf numFmtId="0" fontId="33"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4" fillId="0" borderId="0" xfId="5" applyFill="1" applyAlignment="1" applyProtection="1"/>
    <xf numFmtId="0" fontId="17" fillId="0" borderId="0" xfId="0" applyFont="1"/>
    <xf numFmtId="0" fontId="0" fillId="0" borderId="0" xfId="0" applyFont="1" applyAlignment="1">
      <alignment horizontal="left"/>
    </xf>
    <xf numFmtId="0" fontId="0" fillId="0" borderId="0" xfId="0" applyBorder="1"/>
    <xf numFmtId="2" fontId="30" fillId="0" borderId="0" xfId="0" applyNumberFormat="1" applyFont="1" applyBorder="1" applyAlignment="1">
      <alignment horizontal="left" vertical="top"/>
    </xf>
    <xf numFmtId="0" fontId="0" fillId="0" borderId="0" xfId="0" applyBorder="1" applyAlignment="1">
      <alignment horizontal="left"/>
    </xf>
    <xf numFmtId="0" fontId="9" fillId="6" borderId="0" xfId="0" applyFont="1" applyFill="1" applyAlignment="1">
      <alignment horizontal="center"/>
    </xf>
    <xf numFmtId="0" fontId="6" fillId="0" borderId="0" xfId="0" applyFont="1" applyAlignment="1">
      <alignment horizontal="center"/>
    </xf>
    <xf numFmtId="165" fontId="35" fillId="0" borderId="0" xfId="0" applyNumberFormat="1" applyFont="1" applyFill="1" applyBorder="1" applyAlignment="1">
      <alignment horizontal="left" vertical="top" wrapText="1"/>
    </xf>
    <xf numFmtId="0" fontId="35" fillId="0" borderId="0" xfId="3" applyFont="1" applyBorder="1" applyAlignment="1">
      <alignment horizontal="left" vertical="top"/>
    </xf>
    <xf numFmtId="166" fontId="30" fillId="0" borderId="0" xfId="0" applyNumberFormat="1" applyFont="1" applyFill="1" applyAlignment="1">
      <alignment horizontal="right" vertical="top"/>
    </xf>
    <xf numFmtId="0" fontId="38" fillId="0" borderId="0" xfId="0" applyFont="1" applyFill="1" applyBorder="1" applyAlignment="1">
      <alignment horizontal="left" vertical="top" wrapText="1"/>
    </xf>
    <xf numFmtId="0" fontId="39" fillId="0" borderId="0" xfId="0" applyFont="1" applyAlignment="1">
      <alignment vertical="top"/>
    </xf>
    <xf numFmtId="2" fontId="30"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2" fontId="5"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9" fontId="38" fillId="0" borderId="0" xfId="0" applyNumberFormat="1" applyFont="1" applyFill="1" applyBorder="1" applyAlignment="1">
      <alignment horizontal="left" vertical="top" wrapText="1"/>
    </xf>
    <xf numFmtId="2" fontId="34" fillId="0" borderId="0" xfId="0" applyNumberFormat="1" applyFont="1" applyFill="1" applyAlignment="1">
      <alignment horizontal="left" vertical="top"/>
    </xf>
    <xf numFmtId="9" fontId="3" fillId="0" borderId="0" xfId="1" applyFont="1" applyFill="1" applyAlignment="1">
      <alignment horizontal="right" vertical="top"/>
    </xf>
    <xf numFmtId="1" fontId="3" fillId="0" borderId="0" xfId="0" applyNumberFormat="1" applyFont="1" applyFill="1" applyAlignment="1">
      <alignment horizontal="right" vertical="top"/>
    </xf>
    <xf numFmtId="170" fontId="30" fillId="0" borderId="0" xfId="0" applyNumberFormat="1" applyFont="1" applyFill="1" applyBorder="1" applyAlignment="1">
      <alignment horizontal="left" vertical="top" wrapText="1"/>
    </xf>
    <xf numFmtId="1" fontId="30" fillId="0" borderId="0" xfId="0" applyNumberFormat="1" applyFont="1" applyFill="1" applyBorder="1" applyAlignment="1">
      <alignment horizontal="left" vertical="top" wrapText="1"/>
    </xf>
    <xf numFmtId="0" fontId="40" fillId="0" borderId="0" xfId="0" applyFont="1" applyFill="1" applyAlignment="1">
      <alignment horizontal="left" vertical="top"/>
    </xf>
    <xf numFmtId="0" fontId="31" fillId="0" borderId="0" xfId="0" applyNumberFormat="1" applyFont="1" applyBorder="1" applyAlignment="1">
      <alignment horizontal="left" vertical="top"/>
    </xf>
    <xf numFmtId="0" fontId="30" fillId="0" borderId="0" xfId="0" applyFont="1" applyAlignment="1">
      <alignment horizontal="left" vertical="top"/>
    </xf>
    <xf numFmtId="0" fontId="25" fillId="0" borderId="0" xfId="0" applyNumberFormat="1" applyFont="1" applyBorder="1" applyAlignment="1">
      <alignment horizontal="left" vertical="top"/>
    </xf>
    <xf numFmtId="0" fontId="42"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10" fontId="30" fillId="0" borderId="0" xfId="0" applyNumberFormat="1" applyFont="1" applyFill="1" applyBorder="1" applyAlignment="1">
      <alignment horizontal="left" vertical="top" wrapText="1"/>
    </xf>
    <xf numFmtId="4" fontId="3" fillId="0" borderId="0" xfId="0" applyNumberFormat="1" applyFont="1" applyFill="1" applyAlignment="1">
      <alignment horizontal="right" vertical="top"/>
    </xf>
    <xf numFmtId="4" fontId="38" fillId="0" borderId="0" xfId="0" applyNumberFormat="1" applyFont="1" applyFill="1" applyBorder="1" applyAlignment="1">
      <alignment horizontal="left" vertical="top" wrapText="1"/>
    </xf>
    <xf numFmtId="10" fontId="38" fillId="0" borderId="0" xfId="0" applyNumberFormat="1" applyFont="1" applyFill="1" applyBorder="1" applyAlignment="1">
      <alignment horizontal="left" vertical="top" wrapText="1"/>
    </xf>
    <xf numFmtId="2" fontId="42" fillId="0" borderId="0" xfId="0" applyNumberFormat="1" applyFont="1" applyFill="1" applyBorder="1" applyAlignment="1">
      <alignment horizontal="left" vertical="top"/>
    </xf>
    <xf numFmtId="2" fontId="38" fillId="0" borderId="0" xfId="0" applyNumberFormat="1" applyFont="1" applyFill="1" applyBorder="1" applyAlignment="1">
      <alignment horizontal="left" vertical="top" wrapText="1"/>
    </xf>
    <xf numFmtId="2" fontId="0" fillId="0" borderId="0" xfId="0" applyNumberFormat="1" applyFill="1"/>
    <xf numFmtId="171" fontId="38" fillId="0" borderId="0" xfId="1" applyNumberFormat="1" applyFont="1" applyFill="1" applyBorder="1" applyAlignment="1">
      <alignment horizontal="left" vertical="top" wrapText="1"/>
    </xf>
    <xf numFmtId="170" fontId="40" fillId="0" borderId="0" xfId="0" applyNumberFormat="1" applyFont="1" applyFill="1" applyBorder="1" applyAlignment="1">
      <alignment horizontal="left" vertical="top" wrapText="1"/>
    </xf>
    <xf numFmtId="166" fontId="40" fillId="0" borderId="0" xfId="0" applyNumberFormat="1" applyFont="1" applyFill="1" applyBorder="1" applyAlignment="1">
      <alignment horizontal="left" vertical="top" wrapText="1"/>
    </xf>
    <xf numFmtId="3" fontId="30" fillId="0" borderId="0" xfId="0" applyNumberFormat="1" applyFont="1" applyFill="1" applyAlignment="1">
      <alignment horizontal="right" vertical="top"/>
    </xf>
    <xf numFmtId="0" fontId="34" fillId="0" borderId="0" xfId="5" applyAlignment="1" applyProtection="1">
      <alignment vertical="top" wrapText="1"/>
    </xf>
    <xf numFmtId="0" fontId="43" fillId="0" borderId="0" xfId="0" applyFont="1" applyFill="1" applyBorder="1" applyAlignment="1">
      <alignment horizontal="left" vertical="top" wrapText="1"/>
    </xf>
    <xf numFmtId="0" fontId="44" fillId="0" borderId="0" xfId="5" applyFont="1" applyFill="1" applyBorder="1" applyAlignment="1" applyProtection="1">
      <alignment horizontal="left" vertical="top" wrapText="1"/>
    </xf>
    <xf numFmtId="3" fontId="30" fillId="0" borderId="0" xfId="0" applyNumberFormat="1" applyFont="1" applyFill="1" applyBorder="1" applyAlignment="1">
      <alignment horizontal="right" vertical="top"/>
    </xf>
    <xf numFmtId="0" fontId="0" fillId="0" borderId="0" xfId="0" applyFont="1" applyFill="1"/>
    <xf numFmtId="0" fontId="0" fillId="0" borderId="0" xfId="0" applyFont="1" applyFill="1" applyBorder="1" applyAlignment="1">
      <alignment horizontal="center"/>
    </xf>
    <xf numFmtId="0" fontId="25" fillId="0" borderId="0" xfId="0" applyFont="1" applyFill="1"/>
    <xf numFmtId="0" fontId="25"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5" fillId="0" borderId="0" xfId="0" applyNumberFormat="1" applyFont="1" applyFill="1" applyBorder="1" applyAlignment="1">
      <alignment horizontal="right" vertical="center" wrapText="1" indent="1"/>
    </xf>
    <xf numFmtId="166" fontId="27"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7" fillId="0" borderId="0" xfId="6" applyNumberFormat="1" applyFont="1" applyFill="1" applyBorder="1" applyAlignment="1">
      <alignment horizontal="right" indent="1"/>
    </xf>
    <xf numFmtId="166" fontId="46" fillId="0" borderId="0" xfId="0" applyNumberFormat="1" applyFont="1" applyFill="1" applyBorder="1" applyAlignment="1">
      <alignment horizontal="left" indent="2"/>
    </xf>
    <xf numFmtId="2" fontId="0" fillId="0" borderId="0" xfId="0" applyNumberFormat="1" applyFont="1" applyFill="1" applyAlignment="1">
      <alignment horizontal="right" vertical="top" wrapText="1"/>
    </xf>
    <xf numFmtId="0" fontId="0" fillId="0" borderId="0" xfId="0" applyAlignment="1">
      <alignment horizontal="center" vertical="center"/>
    </xf>
    <xf numFmtId="173" fontId="3" fillId="0" borderId="0" xfId="1" applyNumberFormat="1" applyFont="1" applyFill="1" applyAlignment="1">
      <alignment horizontal="right" vertical="top"/>
    </xf>
    <xf numFmtId="2" fontId="2" fillId="0" borderId="0" xfId="0" applyNumberFormat="1" applyFont="1" applyFill="1" applyAlignment="1">
      <alignment horizontal="right" vertical="top"/>
    </xf>
    <xf numFmtId="0" fontId="36" fillId="0" borderId="0" xfId="2" applyFont="1" applyFill="1" applyBorder="1" applyAlignment="1">
      <alignment horizontal="left" vertical="top"/>
    </xf>
    <xf numFmtId="0" fontId="0" fillId="0" borderId="0" xfId="3" applyFont="1" applyFill="1" applyBorder="1" applyAlignment="1">
      <alignment horizontal="left" vertical="top"/>
    </xf>
    <xf numFmtId="0" fontId="25" fillId="0" borderId="0" xfId="0" applyFont="1" applyFill="1" applyBorder="1" applyAlignment="1">
      <alignment horizontal="left" vertical="top"/>
    </xf>
    <xf numFmtId="0" fontId="25" fillId="0" borderId="0" xfId="0" applyFont="1" applyFill="1" applyAlignment="1">
      <alignment horizontal="center" vertical="top"/>
    </xf>
    <xf numFmtId="0" fontId="0" fillId="0" borderId="0" xfId="0" applyFill="1" applyBorder="1" applyAlignment="1">
      <alignment horizontal="left" vertical="top"/>
    </xf>
    <xf numFmtId="0" fontId="25" fillId="0" borderId="0" xfId="0" applyFont="1" applyFill="1" applyBorder="1"/>
    <xf numFmtId="166" fontId="0" fillId="0" borderId="0" xfId="4" applyNumberFormat="1" applyFont="1" applyAlignment="1">
      <alignment horizontal="left" vertical="center"/>
    </xf>
    <xf numFmtId="166" fontId="0" fillId="0" borderId="0" xfId="4" applyNumberFormat="1" applyFont="1" applyAlignment="1">
      <alignment horizontal="right" vertical="center"/>
    </xf>
    <xf numFmtId="0" fontId="37" fillId="0" borderId="0" xfId="2" applyFont="1" applyFill="1" applyBorder="1" applyAlignment="1">
      <alignment horizontal="left" vertical="top"/>
    </xf>
    <xf numFmtId="0" fontId="1" fillId="0" borderId="0" xfId="0" applyFont="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vertical="center" wrapText="1"/>
    </xf>
    <xf numFmtId="0" fontId="7" fillId="2" borderId="0" xfId="0" applyFont="1" applyFill="1" applyAlignment="1">
      <alignment horizontal="left" wrapText="1"/>
    </xf>
    <xf numFmtId="0" fontId="9" fillId="2" borderId="0" xfId="0" applyFont="1" applyFill="1" applyAlignment="1">
      <alignment horizontal="left" wrapText="1"/>
    </xf>
    <xf numFmtId="0" fontId="6" fillId="2" borderId="0" xfId="0" applyFont="1" applyFill="1" applyAlignment="1">
      <alignment horizontal="left" vertical="top" wrapText="1"/>
    </xf>
    <xf numFmtId="0" fontId="13" fillId="4" borderId="3" xfId="0" applyFont="1" applyFill="1" applyBorder="1" applyAlignment="1">
      <alignment horizontal="center" vertical="top"/>
    </xf>
    <xf numFmtId="0" fontId="13"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9;&#1040;&#1050;&#1056;&#1080;&#1060;&#1057;/01.Knowledge_Room/&#1060;&#1056;&#1052;%202014/&#1061;&#1086;&#1084;&#1103;&#1082;&#1080;/2.%20&#1050;&#1086;&#1085;&#1090;&#1088;&#1086;&#1083;&#1100;%20&#1083;&#1080;&#1084;&#1080;&#1090;&#1086;&#1074;/Excel/&#1050;&#1086;&#1085;&#1090;&#1088;&#1086;&#1083;&#1100;%20&#1083;&#1080;&#1084;&#1080;&#1090;&#1086;&#1074;_01.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вест портфель НКЦ"/>
      <sheetName val="Лимитная ведомость НКЦ"/>
      <sheetName val="ОСВ НКЦ"/>
      <sheetName val="Лист1"/>
      <sheetName val="Лимиты ЦКО НКЦ"/>
      <sheetName val="КупПрод БУМАГ"/>
      <sheetName val="СВОП"/>
      <sheetName val="РЕПО"/>
      <sheetName val="Отчет"/>
      <sheetName val="Дата"/>
      <sheetName val="ПоискЗнач"/>
      <sheetName val="Группы"/>
    </sheetNames>
    <sheetDataSet>
      <sheetData sheetId="0" refreshError="1"/>
      <sheetData sheetId="1" refreshError="1"/>
      <sheetData sheetId="2" refreshError="1"/>
      <sheetData sheetId="3">
        <row r="1">
          <cell r="F1" t="str">
            <v>A98</v>
          </cell>
        </row>
        <row r="2">
          <cell r="F2" t="str">
            <v>810</v>
          </cell>
          <cell r="L2" t="str">
            <v>810</v>
          </cell>
        </row>
        <row r="3">
          <cell r="F3" t="str">
            <v>156</v>
          </cell>
          <cell r="G3">
            <v>212924308.63</v>
          </cell>
        </row>
        <row r="4">
          <cell r="F4" t="str">
            <v>156</v>
          </cell>
          <cell r="G4">
            <v>1546696847.51</v>
          </cell>
          <cell r="L4" t="str">
            <v>840</v>
          </cell>
        </row>
        <row r="5">
          <cell r="F5" t="str">
            <v>810</v>
          </cell>
          <cell r="G5">
            <v>545.25</v>
          </cell>
        </row>
        <row r="6">
          <cell r="F6" t="str">
            <v>810</v>
          </cell>
          <cell r="G6">
            <v>8806.7800000000007</v>
          </cell>
        </row>
        <row r="7">
          <cell r="F7" t="str">
            <v>810</v>
          </cell>
          <cell r="G7">
            <v>24917.43</v>
          </cell>
        </row>
        <row r="8">
          <cell r="F8" t="str">
            <v>810</v>
          </cell>
          <cell r="G8">
            <v>1079.97</v>
          </cell>
        </row>
        <row r="9">
          <cell r="F9" t="str">
            <v>810</v>
          </cell>
          <cell r="G9">
            <v>510.7</v>
          </cell>
        </row>
        <row r="10">
          <cell r="F10" t="str">
            <v>840</v>
          </cell>
          <cell r="G10">
            <v>600760.77</v>
          </cell>
        </row>
        <row r="11">
          <cell r="F11" t="str">
            <v>840</v>
          </cell>
          <cell r="G11">
            <v>34051.85</v>
          </cell>
        </row>
        <row r="12">
          <cell r="F12" t="str">
            <v>840</v>
          </cell>
          <cell r="G12">
            <v>3801.63</v>
          </cell>
        </row>
        <row r="13">
          <cell r="F13" t="str">
            <v>840</v>
          </cell>
          <cell r="G13">
            <v>80212296.359999999</v>
          </cell>
        </row>
        <row r="14">
          <cell r="F14" t="str">
            <v>840</v>
          </cell>
          <cell r="G14">
            <v>3206.72</v>
          </cell>
        </row>
        <row r="15">
          <cell r="F15" t="str">
            <v>840</v>
          </cell>
          <cell r="G15">
            <v>26989151.84</v>
          </cell>
        </row>
        <row r="16">
          <cell r="F16" t="str">
            <v>978</v>
          </cell>
          <cell r="G16">
            <v>10447962462.85</v>
          </cell>
        </row>
        <row r="17">
          <cell r="F17" t="str">
            <v>978</v>
          </cell>
          <cell r="G17">
            <v>419376596.69999999</v>
          </cell>
        </row>
        <row r="18">
          <cell r="F18" t="str">
            <v>978</v>
          </cell>
          <cell r="G18">
            <v>53893086.270000003</v>
          </cell>
        </row>
        <row r="19">
          <cell r="F19" t="str">
            <v>980</v>
          </cell>
          <cell r="G19">
            <v>4206305.08</v>
          </cell>
        </row>
        <row r="20">
          <cell r="F20" t="str">
            <v>156</v>
          </cell>
          <cell r="G20">
            <v>1838614.82</v>
          </cell>
        </row>
        <row r="21">
          <cell r="F21" t="str">
            <v>156</v>
          </cell>
          <cell r="G21">
            <v>1.59</v>
          </cell>
        </row>
        <row r="22">
          <cell r="F22" t="str">
            <v>344</v>
          </cell>
          <cell r="G22">
            <v>23648044.789999999</v>
          </cell>
        </row>
        <row r="23">
          <cell r="F23" t="str">
            <v>392</v>
          </cell>
          <cell r="G23">
            <v>164300540.88</v>
          </cell>
        </row>
        <row r="24">
          <cell r="F24" t="str">
            <v>398</v>
          </cell>
          <cell r="G24">
            <v>38292568.82</v>
          </cell>
        </row>
        <row r="25">
          <cell r="F25" t="str">
            <v>398</v>
          </cell>
          <cell r="G25">
            <v>19618166.379999999</v>
          </cell>
        </row>
        <row r="26">
          <cell r="F26" t="str">
            <v>756</v>
          </cell>
          <cell r="G26">
            <v>343792363.17000002</v>
          </cell>
        </row>
        <row r="27">
          <cell r="F27" t="str">
            <v>756</v>
          </cell>
          <cell r="G27">
            <v>986119814.62</v>
          </cell>
        </row>
        <row r="28">
          <cell r="F28" t="str">
            <v>826</v>
          </cell>
          <cell r="G28">
            <v>69105169.450000003</v>
          </cell>
        </row>
        <row r="29">
          <cell r="F29" t="str">
            <v>826</v>
          </cell>
          <cell r="G29">
            <v>285707680.89999998</v>
          </cell>
        </row>
        <row r="30">
          <cell r="F30" t="str">
            <v>826</v>
          </cell>
          <cell r="G30">
            <v>176629262.34999999</v>
          </cell>
        </row>
        <row r="31">
          <cell r="F31" t="str">
            <v>840</v>
          </cell>
          <cell r="G31">
            <v>15851144580.690001</v>
          </cell>
        </row>
        <row r="32">
          <cell r="F32" t="str">
            <v>840</v>
          </cell>
          <cell r="G32">
            <v>26156998889.700001</v>
          </cell>
        </row>
        <row r="33">
          <cell r="F33" t="str">
            <v>840</v>
          </cell>
          <cell r="G33">
            <v>386630.19</v>
          </cell>
        </row>
        <row r="34">
          <cell r="F34" t="str">
            <v>840</v>
          </cell>
          <cell r="G34">
            <v>26600168.609999999</v>
          </cell>
        </row>
        <row r="35">
          <cell r="F35" t="str">
            <v>840</v>
          </cell>
          <cell r="G35">
            <v>631327.32999999996</v>
          </cell>
        </row>
        <row r="36">
          <cell r="F36" t="str">
            <v>840</v>
          </cell>
          <cell r="G36">
            <v>2854547.35</v>
          </cell>
        </row>
        <row r="37">
          <cell r="F37" t="str">
            <v>840</v>
          </cell>
          <cell r="G37">
            <v>6195879273.6499996</v>
          </cell>
        </row>
        <row r="38">
          <cell r="F38" t="str">
            <v>840</v>
          </cell>
          <cell r="G38">
            <v>60220525.32</v>
          </cell>
        </row>
        <row r="39">
          <cell r="F39" t="str">
            <v>840</v>
          </cell>
          <cell r="G39">
            <v>35612973.049999997</v>
          </cell>
        </row>
        <row r="40">
          <cell r="F40" t="str">
            <v>840</v>
          </cell>
          <cell r="G40">
            <v>309528.5</v>
          </cell>
        </row>
        <row r="41">
          <cell r="F41" t="str">
            <v>840</v>
          </cell>
          <cell r="G41">
            <v>8325.7000000000007</v>
          </cell>
        </row>
        <row r="42">
          <cell r="F42" t="str">
            <v>840</v>
          </cell>
          <cell r="G42">
            <v>29233.11</v>
          </cell>
        </row>
        <row r="43">
          <cell r="F43" t="str">
            <v>840</v>
          </cell>
          <cell r="G43">
            <v>8350833547.5699997</v>
          </cell>
        </row>
        <row r="44">
          <cell r="F44" t="str">
            <v>840</v>
          </cell>
          <cell r="G44">
            <v>278038.93</v>
          </cell>
        </row>
        <row r="45">
          <cell r="F45" t="str">
            <v>933</v>
          </cell>
          <cell r="G45">
            <v>12364882.470000001</v>
          </cell>
        </row>
        <row r="46">
          <cell r="F46" t="str">
            <v>933</v>
          </cell>
          <cell r="G46">
            <v>8554525.3300000001</v>
          </cell>
        </row>
        <row r="47">
          <cell r="F47" t="str">
            <v>949</v>
          </cell>
          <cell r="G47">
            <v>29792416.07</v>
          </cell>
        </row>
        <row r="48">
          <cell r="F48" t="str">
            <v>978</v>
          </cell>
          <cell r="G48">
            <v>7325618341.3299999</v>
          </cell>
        </row>
        <row r="49">
          <cell r="F49" t="str">
            <v>978</v>
          </cell>
          <cell r="G49">
            <v>678026250.75999999</v>
          </cell>
        </row>
        <row r="50">
          <cell r="F50" t="str">
            <v>978</v>
          </cell>
          <cell r="G50">
            <v>205068274521.73999</v>
          </cell>
        </row>
        <row r="51">
          <cell r="F51" t="str">
            <v>978</v>
          </cell>
          <cell r="G51">
            <v>6950614942.0500002</v>
          </cell>
        </row>
        <row r="52">
          <cell r="F52" t="str">
            <v>978</v>
          </cell>
          <cell r="G52">
            <v>28958687272.66</v>
          </cell>
        </row>
        <row r="53">
          <cell r="F53" t="str">
            <v>978</v>
          </cell>
          <cell r="G53">
            <v>27509210261.419998</v>
          </cell>
        </row>
        <row r="54">
          <cell r="F54" t="str">
            <v>978</v>
          </cell>
          <cell r="G54">
            <v>2063954.86</v>
          </cell>
        </row>
        <row r="55">
          <cell r="F55" t="str">
            <v>978</v>
          </cell>
          <cell r="G55">
            <v>10310234.4</v>
          </cell>
        </row>
        <row r="56">
          <cell r="F56" t="str">
            <v>978</v>
          </cell>
          <cell r="G56">
            <v>139939.04</v>
          </cell>
        </row>
        <row r="57">
          <cell r="F57" t="str">
            <v>978</v>
          </cell>
          <cell r="G57">
            <v>54633424772.809998</v>
          </cell>
        </row>
        <row r="58">
          <cell r="F58" t="str">
            <v>A98</v>
          </cell>
          <cell r="G58">
            <v>3568602971.9299998</v>
          </cell>
        </row>
        <row r="59">
          <cell r="F59" t="str">
            <v>A98</v>
          </cell>
          <cell r="G59">
            <v>469072516.27999997</v>
          </cell>
        </row>
        <row r="60">
          <cell r="F60" t="str">
            <v>A99</v>
          </cell>
          <cell r="G60">
            <v>151456491.80000001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13" t="s">
        <v>0</v>
      </c>
      <c r="C2" s="213"/>
      <c r="D2"/>
      <c r="F2" s="214" t="s">
        <v>1</v>
      </c>
      <c r="G2" s="214"/>
    </row>
    <row r="3" spans="1:7" ht="12" customHeight="1" x14ac:dyDescent="0.2">
      <c r="B3" s="5"/>
      <c r="C3" s="5"/>
      <c r="F3" s="1"/>
      <c r="G3" s="1"/>
    </row>
    <row r="4" spans="1:7" x14ac:dyDescent="0.2">
      <c r="B4" s="6" t="s">
        <v>2</v>
      </c>
      <c r="C4" s="6" t="s">
        <v>3</v>
      </c>
      <c r="D4" s="6" t="s">
        <v>4</v>
      </c>
      <c r="F4" s="7" t="s">
        <v>5</v>
      </c>
      <c r="G4" s="7" t="s">
        <v>684</v>
      </c>
    </row>
    <row r="5" spans="1:7" ht="24" x14ac:dyDescent="0.2">
      <c r="B5" s="8" t="s">
        <v>6</v>
      </c>
      <c r="C5" s="8" t="s">
        <v>7</v>
      </c>
      <c r="D5" s="8" t="s">
        <v>7</v>
      </c>
      <c r="F5" s="9"/>
      <c r="G5" s="7"/>
    </row>
    <row r="6" spans="1:7" x14ac:dyDescent="0.2">
      <c r="B6" s="8" t="s">
        <v>6</v>
      </c>
      <c r="C6" s="8" t="s">
        <v>8</v>
      </c>
      <c r="D6" s="8" t="s">
        <v>8</v>
      </c>
      <c r="F6" s="215"/>
      <c r="G6" s="215"/>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14"/>
      <c r="G11" s="214"/>
    </row>
    <row r="12" spans="1:7" ht="11.45" customHeight="1" x14ac:dyDescent="0.2">
      <c r="A12" s="13"/>
      <c r="B12" s="14"/>
      <c r="C12" s="15"/>
      <c r="D12" s="16"/>
      <c r="E12" s="13"/>
      <c r="F12" s="216"/>
      <c r="G12" s="216"/>
    </row>
    <row r="13" spans="1:7" ht="27.6" customHeight="1" x14ac:dyDescent="0.2">
      <c r="B13" s="17"/>
      <c r="C13" s="17"/>
      <c r="D13" s="18"/>
      <c r="F13" s="212"/>
      <c r="G13" s="212"/>
    </row>
    <row r="14" spans="1:7" ht="27" customHeight="1" x14ac:dyDescent="0.2">
      <c r="B14" s="17"/>
      <c r="C14" s="17"/>
      <c r="D14" s="18"/>
      <c r="F14" s="212"/>
      <c r="G14" s="212"/>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5" x14ac:dyDescent="0.25"/>
  <cols>
    <col min="1" max="1" width="11.140625" style="106" bestFit="1" customWidth="1"/>
    <col min="2" max="2" width="16.7109375" style="84" customWidth="1"/>
    <col min="3" max="3" width="24.140625" style="84" customWidth="1"/>
    <col min="4" max="4" width="25.28515625" style="106" customWidth="1"/>
    <col min="5" max="5" width="9.5703125" style="106" customWidth="1"/>
    <col min="6" max="8" width="11.7109375" style="106" customWidth="1"/>
  </cols>
  <sheetData>
    <row r="1" spans="1:8" s="94" customFormat="1" x14ac:dyDescent="0.25">
      <c r="A1" s="100" t="s">
        <v>591</v>
      </c>
      <c r="B1" s="78" t="s">
        <v>592</v>
      </c>
      <c r="C1" s="78" t="s">
        <v>593</v>
      </c>
      <c r="D1" s="100" t="s">
        <v>594</v>
      </c>
      <c r="E1" s="100" t="s">
        <v>595</v>
      </c>
      <c r="F1" s="110" t="s">
        <v>321</v>
      </c>
      <c r="G1" s="110" t="s">
        <v>330</v>
      </c>
      <c r="H1" s="110" t="s">
        <v>332</v>
      </c>
    </row>
    <row r="2" spans="1:8" x14ac:dyDescent="0.25">
      <c r="A2" s="79">
        <v>43830</v>
      </c>
      <c r="B2" s="80" t="s">
        <v>2</v>
      </c>
      <c r="C2" s="80" t="s">
        <v>6</v>
      </c>
      <c r="D2" s="80"/>
      <c r="E2" s="111"/>
      <c r="F2" s="92" t="s">
        <v>91</v>
      </c>
      <c r="G2" s="92" t="s">
        <v>91</v>
      </c>
      <c r="H2" s="92" t="s">
        <v>91</v>
      </c>
    </row>
    <row r="3" spans="1:8" x14ac:dyDescent="0.25">
      <c r="A3" s="79"/>
      <c r="B3" s="91"/>
      <c r="C3" s="91"/>
      <c r="D3" s="111"/>
      <c r="E3" s="111"/>
      <c r="F3" s="112"/>
      <c r="G3" s="112"/>
      <c r="H3" s="112"/>
    </row>
    <row r="4" spans="1:8" x14ac:dyDescent="0.25">
      <c r="A4" s="79"/>
      <c r="B4" s="91"/>
      <c r="C4" s="91"/>
      <c r="D4" s="111"/>
      <c r="E4" s="111"/>
      <c r="F4" s="112"/>
      <c r="G4" s="112"/>
      <c r="H4" s="112"/>
    </row>
    <row r="5" spans="1:8" x14ac:dyDescent="0.25">
      <c r="A5" s="79"/>
      <c r="B5" s="91"/>
      <c r="C5" s="91"/>
      <c r="D5" s="111"/>
      <c r="E5" s="111"/>
      <c r="F5" s="112"/>
      <c r="G5" s="112"/>
      <c r="H5" s="112"/>
    </row>
    <row r="6" spans="1:8" x14ac:dyDescent="0.25">
      <c r="A6" s="79"/>
      <c r="B6" s="91"/>
      <c r="C6" s="91"/>
      <c r="D6" s="111"/>
      <c r="E6" s="111"/>
      <c r="F6" s="112"/>
      <c r="G6" s="113"/>
      <c r="H6" s="112"/>
    </row>
    <row r="7" spans="1:8" x14ac:dyDescent="0.25">
      <c r="A7" s="79"/>
      <c r="B7" s="91"/>
      <c r="C7" s="91"/>
      <c r="D7" s="111"/>
      <c r="E7" s="111"/>
      <c r="F7" s="112"/>
      <c r="G7" s="113"/>
      <c r="H7" s="112"/>
    </row>
    <row r="8" spans="1:8" x14ac:dyDescent="0.25">
      <c r="A8" s="79"/>
      <c r="B8" s="91"/>
      <c r="C8" s="91"/>
      <c r="D8" s="111"/>
      <c r="E8" s="111"/>
      <c r="F8" s="112"/>
      <c r="G8" s="113"/>
      <c r="H8" s="112"/>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F1" sqref="F1:G1"/>
    </sheetView>
  </sheetViews>
  <sheetFormatPr defaultColWidth="9.140625" defaultRowHeight="15" x14ac:dyDescent="0.25"/>
  <cols>
    <col min="1" max="1" width="11.28515625" style="115" bestFit="1" customWidth="1"/>
    <col min="2" max="2" width="11.7109375" style="84" customWidth="1"/>
    <col min="3" max="3" width="21.140625" style="84" customWidth="1"/>
    <col min="4" max="4" width="15.28515625" style="115" bestFit="1" customWidth="1"/>
    <col min="5" max="5" width="12.42578125" style="115" customWidth="1"/>
    <col min="6" max="7" width="11.140625" style="115" bestFit="1" customWidth="1"/>
    <col min="8" max="8" width="10.5703125" style="115" bestFit="1" customWidth="1"/>
    <col min="9" max="16384" width="9.140625" style="115"/>
  </cols>
  <sheetData>
    <row r="1" spans="1:8" s="114" customFormat="1" x14ac:dyDescent="0.25">
      <c r="A1" s="100" t="s">
        <v>591</v>
      </c>
      <c r="B1" s="78" t="s">
        <v>592</v>
      </c>
      <c r="C1" s="78" t="s">
        <v>593</v>
      </c>
      <c r="D1" s="114" t="s">
        <v>594</v>
      </c>
      <c r="E1" s="114" t="s">
        <v>595</v>
      </c>
      <c r="F1" s="114" t="s">
        <v>327</v>
      </c>
      <c r="G1" s="114" t="s">
        <v>338</v>
      </c>
      <c r="H1" s="100"/>
    </row>
    <row r="2" spans="1:8" ht="30" x14ac:dyDescent="0.25">
      <c r="A2" s="83"/>
      <c r="B2" s="79">
        <v>43830</v>
      </c>
      <c r="C2" s="80" t="s">
        <v>2</v>
      </c>
      <c r="D2" s="80" t="s">
        <v>6</v>
      </c>
      <c r="E2" s="80"/>
      <c r="F2" s="92" t="s">
        <v>91</v>
      </c>
      <c r="G2" s="92" t="s">
        <v>91</v>
      </c>
      <c r="H2" s="116"/>
    </row>
    <row r="3" spans="1:8" x14ac:dyDescent="0.25">
      <c r="A3" s="83"/>
      <c r="B3" s="79"/>
      <c r="C3" s="91"/>
      <c r="D3" s="117"/>
      <c r="E3" s="117"/>
      <c r="F3" s="117"/>
      <c r="G3" s="112"/>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4" customFormat="1" x14ac:dyDescent="0.25">
      <c r="A1" s="100" t="s">
        <v>591</v>
      </c>
      <c r="B1" s="78" t="s">
        <v>592</v>
      </c>
      <c r="C1" s="78" t="s">
        <v>593</v>
      </c>
      <c r="D1" s="100" t="s">
        <v>594</v>
      </c>
      <c r="E1" s="100" t="s">
        <v>334</v>
      </c>
    </row>
    <row r="2" spans="1:5" x14ac:dyDescent="0.25">
      <c r="A2" s="79">
        <v>43830</v>
      </c>
      <c r="B2" s="80" t="s">
        <v>2</v>
      </c>
      <c r="C2" s="80" t="s">
        <v>6</v>
      </c>
      <c r="D2" s="80"/>
      <c r="E2" s="92"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s="94" customFormat="1" x14ac:dyDescent="0.25">
      <c r="A1" s="77" t="s">
        <v>591</v>
      </c>
      <c r="B1" s="78" t="s">
        <v>592</v>
      </c>
      <c r="C1" s="78" t="s">
        <v>593</v>
      </c>
      <c r="D1" s="77" t="s">
        <v>594</v>
      </c>
      <c r="E1" s="94" t="s">
        <v>421</v>
      </c>
      <c r="F1" s="94" t="s">
        <v>437</v>
      </c>
    </row>
    <row r="2" spans="1:6" x14ac:dyDescent="0.25">
      <c r="A2" s="79">
        <v>43830</v>
      </c>
      <c r="B2" s="80" t="s">
        <v>2</v>
      </c>
      <c r="C2" s="80" t="s">
        <v>6</v>
      </c>
      <c r="D2" s="80"/>
      <c r="E2" s="92" t="s">
        <v>91</v>
      </c>
      <c r="F2" s="92" t="s">
        <v>91</v>
      </c>
    </row>
    <row r="3" spans="1:6" x14ac:dyDescent="0.25">
      <c r="A3" s="79"/>
      <c r="B3" s="91"/>
      <c r="C3" s="91"/>
      <c r="D3" s="118"/>
      <c r="E3" s="119"/>
      <c r="F3" s="119"/>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40625" defaultRowHeight="15" x14ac:dyDescent="0.25"/>
  <cols>
    <col min="1" max="1" width="11.28515625" style="120" bestFit="1" customWidth="1"/>
    <col min="2" max="2" width="16.7109375" style="84" customWidth="1"/>
    <col min="3" max="3" width="24.140625" style="84" customWidth="1"/>
    <col min="4" max="5" width="11.5703125" style="120" customWidth="1"/>
    <col min="6" max="7" width="11" style="120" bestFit="1" customWidth="1"/>
    <col min="8" max="16384" width="9.140625" style="120"/>
  </cols>
  <sheetData>
    <row r="1" spans="1:7" s="183" customFormat="1" x14ac:dyDescent="0.25">
      <c r="A1" s="77" t="s">
        <v>591</v>
      </c>
      <c r="B1" s="78" t="s">
        <v>592</v>
      </c>
      <c r="C1" s="78" t="s">
        <v>593</v>
      </c>
      <c r="D1" s="77" t="s">
        <v>594</v>
      </c>
      <c r="E1" s="77" t="s">
        <v>595</v>
      </c>
      <c r="F1" s="100" t="s">
        <v>455</v>
      </c>
      <c r="G1" s="100" t="s">
        <v>459</v>
      </c>
    </row>
    <row r="2" spans="1:7" x14ac:dyDescent="0.25">
      <c r="A2" s="79">
        <v>43830</v>
      </c>
      <c r="B2" s="80" t="s">
        <v>2</v>
      </c>
      <c r="C2" s="80" t="s">
        <v>6</v>
      </c>
      <c r="D2" s="121" t="s">
        <v>623</v>
      </c>
      <c r="E2" s="80" t="s">
        <v>621</v>
      </c>
      <c r="F2" s="122">
        <v>0</v>
      </c>
      <c r="G2" s="122">
        <v>0</v>
      </c>
    </row>
    <row r="3" spans="1:7" x14ac:dyDescent="0.25">
      <c r="A3" s="79">
        <v>43830</v>
      </c>
      <c r="B3" s="80" t="s">
        <v>2</v>
      </c>
      <c r="C3" s="80" t="s">
        <v>6</v>
      </c>
      <c r="D3" s="121" t="s">
        <v>624</v>
      </c>
      <c r="E3" s="80" t="s">
        <v>621</v>
      </c>
      <c r="F3" s="122">
        <v>0</v>
      </c>
      <c r="G3" s="122">
        <v>0</v>
      </c>
    </row>
    <row r="4" spans="1:7" x14ac:dyDescent="0.25">
      <c r="A4" s="79">
        <v>43830</v>
      </c>
      <c r="B4" s="80" t="s">
        <v>2</v>
      </c>
      <c r="C4" s="80" t="s">
        <v>6</v>
      </c>
      <c r="D4" s="121" t="s">
        <v>625</v>
      </c>
      <c r="E4" s="80" t="s">
        <v>621</v>
      </c>
      <c r="F4" s="182">
        <v>1342151.7</v>
      </c>
      <c r="G4" s="122">
        <v>0</v>
      </c>
    </row>
    <row r="5" spans="1:7" x14ac:dyDescent="0.25">
      <c r="A5" s="79">
        <v>43830</v>
      </c>
      <c r="B5" s="80" t="s">
        <v>2</v>
      </c>
      <c r="C5" s="80" t="s">
        <v>6</v>
      </c>
      <c r="D5" s="121" t="s">
        <v>626</v>
      </c>
      <c r="E5" s="80" t="s">
        <v>621</v>
      </c>
      <c r="F5" s="122">
        <v>0</v>
      </c>
      <c r="G5" s="122">
        <v>0</v>
      </c>
    </row>
    <row r="6" spans="1:7" x14ac:dyDescent="0.25">
      <c r="A6" s="79">
        <v>43830</v>
      </c>
      <c r="B6" s="80" t="s">
        <v>2</v>
      </c>
      <c r="C6" s="80" t="s">
        <v>6</v>
      </c>
      <c r="D6" s="121" t="s">
        <v>627</v>
      </c>
      <c r="E6" s="80" t="s">
        <v>621</v>
      </c>
      <c r="F6" s="122">
        <v>0</v>
      </c>
      <c r="G6" s="122">
        <v>0</v>
      </c>
    </row>
    <row r="7" spans="1:7" x14ac:dyDescent="0.25">
      <c r="A7" s="79">
        <v>43830</v>
      </c>
      <c r="B7" s="80" t="s">
        <v>2</v>
      </c>
      <c r="C7" s="80" t="s">
        <v>6</v>
      </c>
      <c r="D7" s="121" t="s">
        <v>628</v>
      </c>
      <c r="E7" s="80" t="s">
        <v>621</v>
      </c>
      <c r="F7" s="122">
        <v>0</v>
      </c>
      <c r="G7" s="122">
        <v>0</v>
      </c>
    </row>
    <row r="8" spans="1:7" x14ac:dyDescent="0.25">
      <c r="A8" s="79">
        <v>43830</v>
      </c>
      <c r="B8" s="80" t="s">
        <v>2</v>
      </c>
      <c r="C8" s="80" t="s">
        <v>6</v>
      </c>
      <c r="D8" s="121" t="s">
        <v>623</v>
      </c>
      <c r="E8" s="80" t="s">
        <v>622</v>
      </c>
      <c r="F8" s="122">
        <v>0</v>
      </c>
      <c r="G8" s="122">
        <v>0</v>
      </c>
    </row>
    <row r="9" spans="1:7" x14ac:dyDescent="0.25">
      <c r="A9" s="79">
        <v>43830</v>
      </c>
      <c r="B9" s="80" t="s">
        <v>2</v>
      </c>
      <c r="C9" s="80" t="s">
        <v>6</v>
      </c>
      <c r="D9" s="121" t="s">
        <v>624</v>
      </c>
      <c r="E9" s="80" t="s">
        <v>622</v>
      </c>
      <c r="F9" s="122">
        <v>0</v>
      </c>
      <c r="G9" s="122">
        <v>0</v>
      </c>
    </row>
    <row r="10" spans="1:7" x14ac:dyDescent="0.25">
      <c r="A10" s="79">
        <v>43830</v>
      </c>
      <c r="B10" s="80" t="s">
        <v>2</v>
      </c>
      <c r="C10" s="80" t="s">
        <v>6</v>
      </c>
      <c r="D10" s="121" t="s">
        <v>625</v>
      </c>
      <c r="E10" s="80" t="s">
        <v>622</v>
      </c>
      <c r="F10" s="182">
        <v>4268785</v>
      </c>
      <c r="G10" s="122">
        <v>0</v>
      </c>
    </row>
    <row r="11" spans="1:7" x14ac:dyDescent="0.25">
      <c r="A11" s="79">
        <v>43830</v>
      </c>
      <c r="B11" s="80" t="s">
        <v>2</v>
      </c>
      <c r="C11" s="80" t="s">
        <v>6</v>
      </c>
      <c r="D11" s="121" t="s">
        <v>626</v>
      </c>
      <c r="E11" s="80" t="s">
        <v>622</v>
      </c>
      <c r="F11" s="122">
        <v>0</v>
      </c>
      <c r="G11" s="122">
        <v>0</v>
      </c>
    </row>
    <row r="12" spans="1:7" x14ac:dyDescent="0.25">
      <c r="A12" s="79">
        <v>43830</v>
      </c>
      <c r="B12" s="80" t="s">
        <v>2</v>
      </c>
      <c r="C12" s="80" t="s">
        <v>6</v>
      </c>
      <c r="D12" s="121" t="s">
        <v>627</v>
      </c>
      <c r="E12" s="80" t="s">
        <v>622</v>
      </c>
      <c r="F12" s="122">
        <v>0</v>
      </c>
      <c r="G12" s="122">
        <v>0</v>
      </c>
    </row>
    <row r="13" spans="1:7" x14ac:dyDescent="0.25">
      <c r="A13" s="79">
        <v>43830</v>
      </c>
      <c r="B13" s="80" t="s">
        <v>2</v>
      </c>
      <c r="C13" s="80" t="s">
        <v>6</v>
      </c>
      <c r="D13" s="121" t="s">
        <v>628</v>
      </c>
      <c r="E13" s="80" t="s">
        <v>622</v>
      </c>
      <c r="F13" s="122">
        <v>0</v>
      </c>
      <c r="G13" s="122">
        <v>0</v>
      </c>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D3" sqref="D3"/>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4" customWidth="1"/>
  </cols>
  <sheetData>
    <row r="1" spans="1:6" s="94" customFormat="1" x14ac:dyDescent="0.25">
      <c r="A1" s="77" t="s">
        <v>591</v>
      </c>
      <c r="B1" s="78" t="s">
        <v>592</v>
      </c>
      <c r="C1" s="78" t="s">
        <v>593</v>
      </c>
      <c r="D1" s="77" t="s">
        <v>594</v>
      </c>
      <c r="E1" s="184" t="s">
        <v>466</v>
      </c>
    </row>
    <row r="2" spans="1:6" ht="107.25" customHeight="1" x14ac:dyDescent="0.25">
      <c r="A2" s="79">
        <v>43830</v>
      </c>
      <c r="B2" s="80" t="s">
        <v>2</v>
      </c>
      <c r="C2" s="80" t="s">
        <v>611</v>
      </c>
      <c r="D2" s="211" t="s">
        <v>686</v>
      </c>
      <c r="E2" s="124">
        <v>0</v>
      </c>
    </row>
    <row r="3" spans="1:6" x14ac:dyDescent="0.25">
      <c r="A3" s="79"/>
    </row>
    <row r="4" spans="1:6" x14ac:dyDescent="0.25">
      <c r="A4" s="79"/>
      <c r="D4" s="125"/>
      <c r="E4" s="126"/>
      <c r="F4" s="127"/>
    </row>
    <row r="5" spans="1:6" x14ac:dyDescent="0.25">
      <c r="A5" s="79"/>
      <c r="D5" s="125"/>
      <c r="E5" s="126"/>
      <c r="F5" s="127"/>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topLeftCell="C1" workbookViewId="0">
      <selection activeCell="E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s="77" customFormat="1" x14ac:dyDescent="0.25">
      <c r="A1" s="77" t="s">
        <v>591</v>
      </c>
      <c r="B1" s="78" t="s">
        <v>592</v>
      </c>
      <c r="C1" s="78" t="s">
        <v>593</v>
      </c>
      <c r="D1" s="77" t="s">
        <v>594</v>
      </c>
      <c r="E1" s="100" t="s">
        <v>494</v>
      </c>
      <c r="F1" s="100" t="s">
        <v>498</v>
      </c>
      <c r="G1" s="100" t="s">
        <v>500</v>
      </c>
      <c r="H1" s="100" t="s">
        <v>503</v>
      </c>
      <c r="I1" s="100" t="s">
        <v>505</v>
      </c>
      <c r="J1" s="100" t="s">
        <v>507</v>
      </c>
      <c r="K1" s="100"/>
      <c r="L1" s="100"/>
      <c r="M1" s="100"/>
    </row>
    <row r="2" spans="1:13" ht="30" x14ac:dyDescent="0.25">
      <c r="A2" s="79">
        <v>43830</v>
      </c>
      <c r="B2" s="80" t="s">
        <v>599</v>
      </c>
      <c r="C2" s="80" t="s">
        <v>7</v>
      </c>
      <c r="D2" s="80" t="s">
        <v>629</v>
      </c>
      <c r="E2" s="92" t="s">
        <v>91</v>
      </c>
      <c r="F2" s="128">
        <v>0.43604904066472161</v>
      </c>
      <c r="G2" s="128">
        <v>0.62185770474279189</v>
      </c>
      <c r="H2" s="92" t="s">
        <v>91</v>
      </c>
      <c r="I2" s="128">
        <v>0.68708844365399036</v>
      </c>
      <c r="J2" s="128">
        <v>0.80623825259180693</v>
      </c>
    </row>
    <row r="3" spans="1:13" ht="30" x14ac:dyDescent="0.25">
      <c r="A3" s="79">
        <v>43830</v>
      </c>
      <c r="B3" s="80" t="s">
        <v>599</v>
      </c>
      <c r="C3" s="80" t="s">
        <v>7</v>
      </c>
      <c r="D3" s="80" t="s">
        <v>630</v>
      </c>
      <c r="E3" s="92" t="s">
        <v>91</v>
      </c>
      <c r="F3" s="128">
        <v>0.50783513730780616</v>
      </c>
      <c r="G3" s="128">
        <v>0.66763889863900194</v>
      </c>
      <c r="H3" s="92" t="s">
        <v>91</v>
      </c>
      <c r="I3" s="128">
        <v>0.74468115405109558</v>
      </c>
      <c r="J3" s="128">
        <v>0.83959296868320554</v>
      </c>
    </row>
    <row r="4" spans="1:13" x14ac:dyDescent="0.25">
      <c r="A4" s="79">
        <v>43830</v>
      </c>
      <c r="B4" s="80" t="s">
        <v>599</v>
      </c>
      <c r="C4" s="80" t="s">
        <v>9</v>
      </c>
      <c r="D4" s="80" t="s">
        <v>629</v>
      </c>
      <c r="E4" s="92" t="s">
        <v>91</v>
      </c>
      <c r="F4" s="128">
        <v>0.51800537903570687</v>
      </c>
      <c r="G4" s="128">
        <v>0.63301094340232567</v>
      </c>
      <c r="H4" s="92" t="s">
        <v>91</v>
      </c>
      <c r="I4" s="128">
        <v>0.43096429872454078</v>
      </c>
      <c r="J4" s="128">
        <v>0.63909817694285553</v>
      </c>
    </row>
    <row r="5" spans="1:13" x14ac:dyDescent="0.25">
      <c r="A5" s="79">
        <v>43830</v>
      </c>
      <c r="B5" s="80" t="s">
        <v>599</v>
      </c>
      <c r="C5" s="80" t="s">
        <v>9</v>
      </c>
      <c r="D5" s="80" t="s">
        <v>630</v>
      </c>
      <c r="E5" s="92" t="s">
        <v>91</v>
      </c>
      <c r="F5" s="128">
        <v>0.55534464340135015</v>
      </c>
      <c r="G5" s="128">
        <v>0.66024949384248177</v>
      </c>
      <c r="H5" s="92" t="s">
        <v>91</v>
      </c>
      <c r="I5" s="128">
        <v>0.45653405281803144</v>
      </c>
      <c r="J5" s="128">
        <v>0.66068296456616182</v>
      </c>
    </row>
    <row r="6" spans="1:13" x14ac:dyDescent="0.25">
      <c r="A6" s="79">
        <v>43830</v>
      </c>
      <c r="B6" s="80" t="s">
        <v>599</v>
      </c>
      <c r="C6" s="80" t="s">
        <v>10</v>
      </c>
      <c r="D6" s="80" t="s">
        <v>629</v>
      </c>
      <c r="E6" s="92" t="s">
        <v>91</v>
      </c>
      <c r="F6" s="128">
        <v>0.58575177153897451</v>
      </c>
      <c r="G6" s="128">
        <v>0.83799090093573336</v>
      </c>
      <c r="H6" s="92" t="s">
        <v>91</v>
      </c>
      <c r="I6" s="129">
        <v>0.58921764840319679</v>
      </c>
      <c r="J6" s="129">
        <v>0.79063758028924758</v>
      </c>
    </row>
    <row r="7" spans="1:13" x14ac:dyDescent="0.25">
      <c r="A7" s="79">
        <v>43830</v>
      </c>
      <c r="B7" s="80" t="s">
        <v>599</v>
      </c>
      <c r="C7" s="80" t="s">
        <v>10</v>
      </c>
      <c r="D7" s="80" t="s">
        <v>630</v>
      </c>
      <c r="E7" s="92" t="s">
        <v>91</v>
      </c>
      <c r="F7" s="128">
        <v>0.64786965567327648</v>
      </c>
      <c r="G7" s="128">
        <v>0.87106091613887016</v>
      </c>
      <c r="H7" s="92" t="s">
        <v>91</v>
      </c>
      <c r="I7" s="129">
        <v>0.68030359716596789</v>
      </c>
      <c r="J7" s="129">
        <v>0.84047418726011358</v>
      </c>
    </row>
    <row r="8" spans="1:13" x14ac:dyDescent="0.25">
      <c r="A8" s="79"/>
      <c r="B8" s="80"/>
      <c r="C8" s="80"/>
      <c r="E8" s="130"/>
      <c r="F8" s="130"/>
      <c r="G8" s="130"/>
      <c r="H8" s="130"/>
      <c r="I8" s="130"/>
      <c r="J8" s="13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D1" workbookViewId="0">
      <selection activeCell="F1" sqref="F1:R1"/>
    </sheetView>
  </sheetViews>
  <sheetFormatPr defaultRowHeight="15" x14ac:dyDescent="0.25"/>
  <cols>
    <col min="1" max="1" width="11.140625" style="131" bestFit="1" customWidth="1"/>
    <col min="2" max="2" width="16.7109375" style="84" customWidth="1"/>
    <col min="3" max="3" width="24.140625" style="84" customWidth="1"/>
    <col min="4" max="4" width="8.42578125" style="131" bestFit="1" customWidth="1"/>
    <col min="5" max="5" width="8.85546875" style="131" bestFit="1" customWidth="1"/>
    <col min="6" max="18" width="11.5703125" style="131" customWidth="1"/>
  </cols>
  <sheetData>
    <row r="1" spans="1:18" s="94" customFormat="1" x14ac:dyDescent="0.25">
      <c r="A1" s="185" t="s">
        <v>591</v>
      </c>
      <c r="B1" s="78" t="s">
        <v>592</v>
      </c>
      <c r="C1" s="78" t="s">
        <v>593</v>
      </c>
      <c r="D1" s="185" t="s">
        <v>631</v>
      </c>
      <c r="E1" s="185" t="s">
        <v>595</v>
      </c>
      <c r="F1" s="205" t="s">
        <v>530</v>
      </c>
      <c r="G1" s="205" t="s">
        <v>535</v>
      </c>
      <c r="H1" s="205" t="s">
        <v>542</v>
      </c>
      <c r="I1" s="205" t="s">
        <v>544</v>
      </c>
      <c r="J1" s="205" t="s">
        <v>546</v>
      </c>
      <c r="K1" s="205" t="s">
        <v>548</v>
      </c>
      <c r="L1" s="205" t="s">
        <v>550</v>
      </c>
      <c r="M1" s="205" t="s">
        <v>552</v>
      </c>
      <c r="N1" s="205" t="s">
        <v>632</v>
      </c>
      <c r="O1" s="205" t="s">
        <v>557</v>
      </c>
      <c r="P1" s="205" t="s">
        <v>633</v>
      </c>
      <c r="Q1" s="205" t="s">
        <v>561</v>
      </c>
      <c r="R1" s="205" t="s">
        <v>563</v>
      </c>
    </row>
    <row r="2" spans="1:18" x14ac:dyDescent="0.25">
      <c r="A2" s="79">
        <v>43830</v>
      </c>
      <c r="B2" s="80" t="s">
        <v>2</v>
      </c>
      <c r="C2" s="80" t="s">
        <v>6</v>
      </c>
      <c r="D2" s="132"/>
      <c r="E2" s="117"/>
      <c r="F2" s="133">
        <v>0</v>
      </c>
      <c r="G2" s="133">
        <v>0</v>
      </c>
      <c r="H2" s="133">
        <v>0</v>
      </c>
      <c r="I2" s="133">
        <v>0</v>
      </c>
      <c r="J2" s="133">
        <v>0</v>
      </c>
      <c r="K2" s="133">
        <v>0</v>
      </c>
      <c r="L2" s="133">
        <v>0</v>
      </c>
      <c r="M2" s="133">
        <v>0</v>
      </c>
      <c r="N2" s="133">
        <v>0</v>
      </c>
      <c r="O2" s="133">
        <v>0</v>
      </c>
      <c r="P2" s="133">
        <v>0</v>
      </c>
      <c r="Q2" s="133">
        <v>0</v>
      </c>
      <c r="R2" s="133">
        <v>0</v>
      </c>
    </row>
    <row r="3" spans="1:18" x14ac:dyDescent="0.25">
      <c r="A3" s="79"/>
      <c r="B3" s="134"/>
      <c r="C3" s="134"/>
      <c r="D3" s="135"/>
      <c r="E3" s="135"/>
      <c r="F3" s="135"/>
      <c r="G3" s="135"/>
      <c r="H3" s="135"/>
      <c r="I3" s="135"/>
      <c r="J3" s="135"/>
      <c r="K3" s="135"/>
      <c r="L3" s="135"/>
      <c r="M3" s="135"/>
      <c r="N3" s="135"/>
      <c r="O3" s="135"/>
      <c r="P3" s="135"/>
      <c r="Q3" s="135"/>
      <c r="R3" s="135"/>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31" bestFit="1" customWidth="1"/>
    <col min="2" max="2" width="16.7109375" style="84" customWidth="1"/>
    <col min="3" max="3" width="19.42578125" style="84" customWidth="1"/>
    <col min="4" max="4" width="8.42578125" style="131" bestFit="1" customWidth="1"/>
    <col min="5" max="5" width="19.5703125" style="131" bestFit="1" customWidth="1"/>
    <col min="6" max="6" width="8.85546875" style="131" bestFit="1" customWidth="1"/>
    <col min="7" max="7" width="11.7109375" style="131" customWidth="1"/>
    <col min="8" max="9" width="9.5703125" bestFit="1" customWidth="1"/>
    <col min="10" max="10" width="7.28515625" customWidth="1"/>
    <col min="11" max="12" width="11.42578125" customWidth="1"/>
    <col min="13" max="13" width="10.5703125" customWidth="1"/>
  </cols>
  <sheetData>
    <row r="1" spans="1:12" s="94" customFormat="1" x14ac:dyDescent="0.25">
      <c r="A1" s="186" t="s">
        <v>591</v>
      </c>
      <c r="B1" s="78" t="s">
        <v>592</v>
      </c>
      <c r="C1" s="78" t="s">
        <v>593</v>
      </c>
      <c r="D1" s="185" t="s">
        <v>631</v>
      </c>
      <c r="E1" s="77" t="s">
        <v>594</v>
      </c>
      <c r="F1" s="185" t="s">
        <v>595</v>
      </c>
      <c r="G1" s="205" t="s">
        <v>538</v>
      </c>
      <c r="H1" s="187"/>
      <c r="I1" s="187"/>
      <c r="J1" s="187"/>
      <c r="K1" s="187"/>
      <c r="L1" s="187"/>
    </row>
    <row r="2" spans="1:12" x14ac:dyDescent="0.25">
      <c r="A2" s="79">
        <v>43830</v>
      </c>
      <c r="B2" s="80" t="s">
        <v>2</v>
      </c>
      <c r="C2" s="80" t="s">
        <v>6</v>
      </c>
      <c r="D2" s="117"/>
      <c r="E2" s="117"/>
      <c r="F2" s="117"/>
      <c r="G2" s="133">
        <v>0</v>
      </c>
      <c r="H2" s="137"/>
      <c r="I2" s="137"/>
      <c r="J2" s="136"/>
      <c r="K2" s="136"/>
      <c r="L2" s="136"/>
    </row>
    <row r="3" spans="1:12" x14ac:dyDescent="0.25">
      <c r="A3" s="79"/>
      <c r="B3" s="134"/>
      <c r="C3" s="134"/>
      <c r="D3" s="135"/>
      <c r="E3" s="135"/>
      <c r="F3" s="135"/>
      <c r="G3" s="135"/>
    </row>
    <row r="4" spans="1:12" x14ac:dyDescent="0.25">
      <c r="A4" s="79"/>
      <c r="B4" s="134"/>
      <c r="C4" s="134"/>
      <c r="D4" s="135"/>
      <c r="E4" s="135"/>
      <c r="F4" s="135"/>
      <c r="G4" s="135"/>
    </row>
    <row r="5" spans="1:12" x14ac:dyDescent="0.25">
      <c r="A5" s="79"/>
      <c r="B5" s="134"/>
      <c r="C5" s="134"/>
      <c r="D5" s="135"/>
      <c r="E5" s="135"/>
      <c r="F5" s="135"/>
      <c r="G5" s="135"/>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F1" sqref="F1:K1"/>
    </sheetView>
  </sheetViews>
  <sheetFormatPr defaultColWidth="9.140625" defaultRowHeight="15" x14ac:dyDescent="0.25"/>
  <cols>
    <col min="1" max="1" width="11.5703125" style="140" bestFit="1" customWidth="1"/>
    <col min="2" max="2" width="16.7109375" style="84" customWidth="1"/>
    <col min="3" max="3" width="24.140625" style="84" customWidth="1"/>
    <col min="4" max="4" width="14.5703125" style="120" customWidth="1"/>
    <col min="5" max="5" width="12.42578125" style="120" customWidth="1"/>
    <col min="6" max="6" width="27" style="120" customWidth="1"/>
    <col min="7" max="7" width="26.42578125" style="120" customWidth="1"/>
    <col min="8" max="8" width="10.42578125" style="120" customWidth="1"/>
    <col min="9" max="9" width="7.85546875" style="131" customWidth="1"/>
    <col min="10" max="10" width="6.85546875" style="120" customWidth="1"/>
    <col min="11" max="11" width="12" style="120" bestFit="1" customWidth="1"/>
    <col min="12" max="16384" width="9.140625" style="120"/>
  </cols>
  <sheetData>
    <row r="1" spans="1:11" s="77" customFormat="1" x14ac:dyDescent="0.25">
      <c r="A1" s="188" t="s">
        <v>591</v>
      </c>
      <c r="B1" s="78" t="s">
        <v>592</v>
      </c>
      <c r="C1" s="78" t="s">
        <v>593</v>
      </c>
      <c r="D1" s="77" t="s">
        <v>594</v>
      </c>
      <c r="E1" s="77" t="s">
        <v>595</v>
      </c>
      <c r="F1" s="206" t="s">
        <v>566</v>
      </c>
      <c r="G1" s="206" t="s">
        <v>570</v>
      </c>
      <c r="H1" s="206" t="s">
        <v>573</v>
      </c>
      <c r="I1" s="207" t="s">
        <v>575</v>
      </c>
      <c r="J1" s="100" t="s">
        <v>578</v>
      </c>
      <c r="K1" s="100" t="s">
        <v>581</v>
      </c>
    </row>
    <row r="2" spans="1:11" s="87" customFormat="1" ht="15.75" customHeight="1" x14ac:dyDescent="0.25">
      <c r="A2" s="79">
        <v>43830</v>
      </c>
      <c r="B2" s="80" t="s">
        <v>2</v>
      </c>
      <c r="C2" s="80" t="s">
        <v>6</v>
      </c>
      <c r="D2" s="80" t="s">
        <v>634</v>
      </c>
      <c r="E2" s="80" t="s">
        <v>597</v>
      </c>
      <c r="F2" s="138" t="s">
        <v>635</v>
      </c>
      <c r="G2" s="138" t="s">
        <v>635</v>
      </c>
      <c r="H2" s="133" t="s">
        <v>91</v>
      </c>
      <c r="I2" s="133" t="s">
        <v>91</v>
      </c>
      <c r="J2" s="133" t="s">
        <v>91</v>
      </c>
      <c r="K2" s="133" t="s">
        <v>91</v>
      </c>
    </row>
    <row r="3" spans="1:11" s="87" customFormat="1" x14ac:dyDescent="0.25">
      <c r="A3" s="79"/>
      <c r="B3" s="91"/>
      <c r="C3" s="91"/>
      <c r="D3" s="118"/>
      <c r="E3" s="118"/>
      <c r="F3" s="86"/>
      <c r="G3" s="86"/>
      <c r="H3" s="86"/>
      <c r="I3" s="118"/>
      <c r="J3" s="123"/>
      <c r="K3" s="123"/>
    </row>
    <row r="4" spans="1:11" x14ac:dyDescent="0.25">
      <c r="A4" s="79"/>
      <c r="B4" s="134"/>
      <c r="C4" s="134"/>
      <c r="D4" s="139"/>
      <c r="E4" s="139"/>
      <c r="F4" s="86"/>
      <c r="G4" s="139"/>
      <c r="I4" s="120"/>
    </row>
    <row r="5" spans="1:11" x14ac:dyDescent="0.25">
      <c r="A5" s="79"/>
      <c r="B5" s="134"/>
      <c r="C5" s="134"/>
      <c r="D5" s="139"/>
      <c r="E5" s="139"/>
      <c r="F5" s="139"/>
      <c r="G5" s="139"/>
      <c r="H5" s="139"/>
      <c r="I5" s="135"/>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F22" sqref="F22"/>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17" t="s">
        <v>12</v>
      </c>
      <c r="C1" s="218"/>
      <c r="D1" s="217" t="s">
        <v>13</v>
      </c>
      <c r="E1" s="218"/>
      <c r="F1" s="217" t="s">
        <v>14</v>
      </c>
      <c r="G1" s="218"/>
      <c r="H1" s="217" t="s">
        <v>15</v>
      </c>
      <c r="I1" s="218"/>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40625" defaultRowHeight="15" x14ac:dyDescent="0.25"/>
  <cols>
    <col min="1" max="1" width="11.140625" style="143" bestFit="1" customWidth="1"/>
    <col min="2" max="2" width="16.7109375" style="84" customWidth="1"/>
    <col min="3" max="3" width="24.140625" style="84" customWidth="1"/>
    <col min="4" max="4" width="18.140625" style="141" customWidth="1"/>
    <col min="5" max="5" width="9" style="141" customWidth="1"/>
    <col min="6" max="6" width="28" style="141" customWidth="1"/>
    <col min="7" max="7" width="12.28515625" style="141" customWidth="1"/>
    <col min="8" max="16384" width="9.140625" style="141"/>
  </cols>
  <sheetData>
    <row r="1" spans="1:7" s="189" customFormat="1" x14ac:dyDescent="0.25">
      <c r="A1" s="188" t="s">
        <v>591</v>
      </c>
      <c r="B1" s="78" t="s">
        <v>592</v>
      </c>
      <c r="C1" s="78" t="s">
        <v>593</v>
      </c>
      <c r="D1" s="77" t="s">
        <v>594</v>
      </c>
      <c r="E1" s="77" t="s">
        <v>595</v>
      </c>
      <c r="F1" s="100" t="s">
        <v>585</v>
      </c>
      <c r="G1" s="100" t="s">
        <v>589</v>
      </c>
    </row>
    <row r="2" spans="1:7" x14ac:dyDescent="0.25">
      <c r="A2" s="79">
        <v>43830</v>
      </c>
      <c r="B2" s="80" t="s">
        <v>2</v>
      </c>
      <c r="C2" s="80" t="s">
        <v>6</v>
      </c>
      <c r="D2" s="80" t="s">
        <v>634</v>
      </c>
      <c r="E2" s="80" t="s">
        <v>597</v>
      </c>
      <c r="F2" s="138" t="s">
        <v>636</v>
      </c>
      <c r="G2" s="142"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B3" sqref="B3"/>
    </sheetView>
  </sheetViews>
  <sheetFormatPr defaultColWidth="14.5703125" defaultRowHeight="12" x14ac:dyDescent="0.2"/>
  <cols>
    <col min="1" max="1" width="7" style="145" bestFit="1" customWidth="1"/>
    <col min="2" max="2" width="53.28515625" style="32" customWidth="1"/>
    <col min="3" max="16384" width="14.5703125" style="32"/>
  </cols>
  <sheetData>
    <row r="1" spans="1:4" x14ac:dyDescent="0.2">
      <c r="A1" s="144" t="s">
        <v>637</v>
      </c>
      <c r="B1" s="144" t="s">
        <v>638</v>
      </c>
    </row>
    <row r="2" spans="1:4" ht="15" x14ac:dyDescent="0.25">
      <c r="A2" s="199">
        <v>4</v>
      </c>
      <c r="B2" t="s">
        <v>639</v>
      </c>
    </row>
    <row r="3" spans="1:4" ht="15" x14ac:dyDescent="0.25">
      <c r="A3" s="199">
        <v>4</v>
      </c>
      <c r="B3" t="s">
        <v>685</v>
      </c>
    </row>
    <row r="4" spans="1:4" ht="15" x14ac:dyDescent="0.25">
      <c r="A4" s="199">
        <v>19</v>
      </c>
      <c r="B4" t="s">
        <v>640</v>
      </c>
    </row>
    <row r="5" spans="1:4" ht="25.5" customHeight="1" x14ac:dyDescent="0.25">
      <c r="A5" s="199">
        <v>20</v>
      </c>
      <c r="B5" t="s">
        <v>641</v>
      </c>
    </row>
    <row r="6" spans="1:4" ht="20.25" customHeight="1" x14ac:dyDescent="0.25">
      <c r="A6" s="199">
        <v>18</v>
      </c>
      <c r="B6" t="s">
        <v>642</v>
      </c>
    </row>
    <row r="7" spans="1:4" ht="15" x14ac:dyDescent="0.25">
      <c r="A7" s="199">
        <v>7</v>
      </c>
      <c r="B7" t="s">
        <v>643</v>
      </c>
    </row>
    <row r="8" spans="1:4" ht="20.25" customHeight="1" x14ac:dyDescent="0.25">
      <c r="A8" s="199">
        <v>7</v>
      </c>
      <c r="B8" t="s">
        <v>644</v>
      </c>
    </row>
    <row r="9" spans="1:4" ht="20.25" customHeight="1" x14ac:dyDescent="0.25">
      <c r="A9" s="199" t="s">
        <v>673</v>
      </c>
      <c r="B9" t="s">
        <v>677</v>
      </c>
    </row>
    <row r="10" spans="1:4" ht="20.25" customHeight="1" x14ac:dyDescent="0.2"/>
    <row r="11" spans="1:4" ht="20.25" customHeight="1" x14ac:dyDescent="0.2"/>
    <row r="12" spans="1:4" ht="20.25" customHeight="1" x14ac:dyDescent="0.2">
      <c r="D12" s="146"/>
    </row>
    <row r="13" spans="1:4" ht="20.25" customHeight="1" x14ac:dyDescent="0.2">
      <c r="D13" s="146"/>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zoomScaleNormal="100" workbookViewId="0">
      <pane ySplit="1" topLeftCell="A158" activePane="bottomLeft" state="frozenSplit"/>
      <selection activeCell="DF5" sqref="DF5"/>
      <selection pane="bottomLeft" activeCell="D168" sqref="D168"/>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60"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36"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48"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13"/>
  <sheetViews>
    <sheetView zoomScale="85" zoomScaleNormal="85" workbookViewId="0">
      <selection activeCell="G3" sqref="G3"/>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9.710937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85" max="86" width="9.140625" customWidth="1"/>
    <col min="103" max="103" width="15.140625" customWidth="1"/>
    <col min="104" max="104" width="10.7109375" customWidth="1"/>
  </cols>
  <sheetData>
    <row r="1" spans="1:125" s="94" customFormat="1" x14ac:dyDescent="0.25">
      <c r="A1" s="84" t="s">
        <v>591</v>
      </c>
      <c r="B1" s="78" t="s">
        <v>592</v>
      </c>
      <c r="C1" s="78" t="s">
        <v>593</v>
      </c>
      <c r="D1" s="78" t="s">
        <v>595</v>
      </c>
      <c r="E1" s="202" t="s">
        <v>89</v>
      </c>
      <c r="F1" s="202" t="s">
        <v>95</v>
      </c>
      <c r="G1" s="202" t="s">
        <v>97</v>
      </c>
      <c r="H1" s="202" t="s">
        <v>99</v>
      </c>
      <c r="I1" s="202" t="s">
        <v>101</v>
      </c>
      <c r="J1" s="202" t="s">
        <v>103</v>
      </c>
      <c r="K1" s="210" t="s">
        <v>105</v>
      </c>
      <c r="L1" s="210" t="s">
        <v>107</v>
      </c>
      <c r="M1" s="210" t="s">
        <v>109</v>
      </c>
      <c r="N1" s="210" t="s">
        <v>112</v>
      </c>
      <c r="O1" s="100" t="s">
        <v>115</v>
      </c>
      <c r="P1" s="203" t="s">
        <v>153</v>
      </c>
      <c r="Q1" s="203" t="s">
        <v>155</v>
      </c>
      <c r="R1" s="203" t="s">
        <v>164</v>
      </c>
      <c r="S1" s="203" t="s">
        <v>174</v>
      </c>
      <c r="T1" s="203" t="s">
        <v>181</v>
      </c>
      <c r="U1" s="203" t="s">
        <v>185</v>
      </c>
      <c r="V1" s="203" t="s">
        <v>187</v>
      </c>
      <c r="W1" s="203" t="s">
        <v>189</v>
      </c>
      <c r="X1" s="203" t="s">
        <v>648</v>
      </c>
      <c r="Y1" s="203" t="s">
        <v>193</v>
      </c>
      <c r="Z1" s="100"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100" t="s">
        <v>283</v>
      </c>
      <c r="AV1" s="100" t="s">
        <v>285</v>
      </c>
      <c r="AW1" s="100" t="s">
        <v>288</v>
      </c>
      <c r="AX1" s="100" t="s">
        <v>290</v>
      </c>
      <c r="AY1" s="204" t="s">
        <v>292</v>
      </c>
      <c r="AZ1" s="100" t="s">
        <v>294</v>
      </c>
      <c r="BA1" s="100" t="s">
        <v>314</v>
      </c>
      <c r="BB1" s="100" t="s">
        <v>316</v>
      </c>
      <c r="BC1" s="204" t="s">
        <v>319</v>
      </c>
      <c r="BD1" s="100" t="s">
        <v>325</v>
      </c>
      <c r="BE1" s="204" t="s">
        <v>341</v>
      </c>
      <c r="BF1" s="100" t="s">
        <v>343</v>
      </c>
      <c r="BG1" s="100" t="s">
        <v>345</v>
      </c>
      <c r="BH1" s="204" t="s">
        <v>348</v>
      </c>
      <c r="BI1" s="100" t="s">
        <v>350</v>
      </c>
      <c r="BJ1" s="100" t="s">
        <v>352</v>
      </c>
      <c r="BK1" s="100" t="s">
        <v>355</v>
      </c>
      <c r="BL1" s="100" t="s">
        <v>358</v>
      </c>
      <c r="BM1" s="204" t="s">
        <v>360</v>
      </c>
      <c r="BN1" s="100" t="s">
        <v>661</v>
      </c>
      <c r="BO1" s="100" t="s">
        <v>364</v>
      </c>
      <c r="BP1" s="100" t="s">
        <v>367</v>
      </c>
      <c r="BQ1" s="100" t="s">
        <v>369</v>
      </c>
      <c r="BR1" s="100" t="s">
        <v>371</v>
      </c>
      <c r="BS1" s="100" t="s">
        <v>373</v>
      </c>
      <c r="BT1" s="100" t="s">
        <v>376</v>
      </c>
      <c r="BU1" s="100" t="s">
        <v>379</v>
      </c>
      <c r="BV1" s="100" t="s">
        <v>382</v>
      </c>
      <c r="BW1" s="100" t="s">
        <v>384</v>
      </c>
      <c r="BX1" s="100" t="s">
        <v>386</v>
      </c>
      <c r="BY1" s="100" t="s">
        <v>388</v>
      </c>
      <c r="BZ1" s="100" t="s">
        <v>390</v>
      </c>
      <c r="CA1" s="100" t="s">
        <v>392</v>
      </c>
      <c r="CB1" s="100" t="s">
        <v>394</v>
      </c>
      <c r="CC1" s="100" t="s">
        <v>397</v>
      </c>
      <c r="CD1" s="100" t="s">
        <v>399</v>
      </c>
      <c r="CE1" s="100" t="s">
        <v>402</v>
      </c>
      <c r="CF1" s="100" t="s">
        <v>404</v>
      </c>
      <c r="CG1" s="100" t="s">
        <v>407</v>
      </c>
      <c r="CH1" s="100" t="s">
        <v>409</v>
      </c>
      <c r="CI1" s="100" t="s">
        <v>411</v>
      </c>
      <c r="CJ1" s="100" t="s">
        <v>413</v>
      </c>
      <c r="CK1" s="100" t="s">
        <v>415</v>
      </c>
      <c r="CL1" s="100" t="s">
        <v>417</v>
      </c>
      <c r="CM1" s="100" t="s">
        <v>419</v>
      </c>
      <c r="CN1" s="100" t="s">
        <v>425</v>
      </c>
      <c r="CO1" s="100" t="s">
        <v>427</v>
      </c>
      <c r="CP1" s="100" t="s">
        <v>429</v>
      </c>
      <c r="CQ1" s="100" t="s">
        <v>431</v>
      </c>
      <c r="CR1" s="100" t="s">
        <v>433</v>
      </c>
      <c r="CS1" s="100" t="s">
        <v>435</v>
      </c>
      <c r="CT1" s="204" t="s">
        <v>440</v>
      </c>
      <c r="CU1" s="100" t="s">
        <v>442</v>
      </c>
      <c r="CV1" s="100" t="s">
        <v>444</v>
      </c>
      <c r="CW1" s="100" t="s">
        <v>446</v>
      </c>
      <c r="CX1" s="204" t="s">
        <v>448</v>
      </c>
      <c r="CY1" s="204" t="s">
        <v>451</v>
      </c>
      <c r="CZ1" s="204" t="s">
        <v>453</v>
      </c>
      <c r="DA1" s="100" t="s">
        <v>462</v>
      </c>
      <c r="DB1" s="100" t="s">
        <v>464</v>
      </c>
      <c r="DC1" s="100" t="s">
        <v>472</v>
      </c>
      <c r="DD1" s="100" t="s">
        <v>475</v>
      </c>
      <c r="DE1" s="100" t="s">
        <v>477</v>
      </c>
      <c r="DF1" s="100" t="s">
        <v>479</v>
      </c>
      <c r="DG1" s="100" t="s">
        <v>481</v>
      </c>
      <c r="DH1" s="100" t="s">
        <v>483</v>
      </c>
      <c r="DI1" s="100" t="s">
        <v>485</v>
      </c>
      <c r="DJ1" s="100" t="s">
        <v>487</v>
      </c>
      <c r="DK1" s="100" t="s">
        <v>489</v>
      </c>
      <c r="DL1" s="100" t="s">
        <v>491</v>
      </c>
      <c r="DM1" s="100" t="s">
        <v>510</v>
      </c>
      <c r="DN1" s="100" t="s">
        <v>512</v>
      </c>
      <c r="DO1" s="100" t="s">
        <v>514</v>
      </c>
      <c r="DP1" s="100" t="s">
        <v>517</v>
      </c>
      <c r="DQ1" s="100" t="s">
        <v>519</v>
      </c>
      <c r="DR1" s="204" t="s">
        <v>521</v>
      </c>
      <c r="DS1" s="204" t="s">
        <v>523</v>
      </c>
      <c r="DT1" s="204" t="s">
        <v>525</v>
      </c>
      <c r="DU1" s="204" t="s">
        <v>527</v>
      </c>
    </row>
    <row r="2" spans="1:125" ht="90.75" customHeight="1" x14ac:dyDescent="0.25">
      <c r="A2" s="79">
        <v>43830</v>
      </c>
      <c r="B2" s="80" t="s">
        <v>599</v>
      </c>
      <c r="C2" s="80" t="s">
        <v>7</v>
      </c>
      <c r="D2" s="147" t="s">
        <v>597</v>
      </c>
      <c r="E2" s="95">
        <v>2500000000</v>
      </c>
      <c r="F2" s="98">
        <v>0</v>
      </c>
      <c r="G2" s="98">
        <v>0</v>
      </c>
      <c r="H2" s="148">
        <v>2980000000</v>
      </c>
      <c r="I2" s="148">
        <v>3487912998.0072632</v>
      </c>
      <c r="J2" s="98">
        <v>0</v>
      </c>
      <c r="K2" s="149"/>
      <c r="L2" s="98">
        <v>0</v>
      </c>
      <c r="M2" s="149"/>
      <c r="N2" s="98">
        <v>0</v>
      </c>
      <c r="O2" s="148">
        <v>3966622.61</v>
      </c>
      <c r="P2" s="149"/>
      <c r="Q2" s="98">
        <v>2</v>
      </c>
      <c r="R2" s="98" t="s">
        <v>91</v>
      </c>
      <c r="S2" s="98" t="s">
        <v>91</v>
      </c>
      <c r="T2" s="179" t="s">
        <v>678</v>
      </c>
      <c r="U2" s="179" t="s">
        <v>672</v>
      </c>
      <c r="V2" s="156"/>
      <c r="W2" s="98"/>
      <c r="X2" s="98"/>
      <c r="Y2" s="98"/>
      <c r="Z2" s="179" t="s">
        <v>678</v>
      </c>
      <c r="AA2" s="151" t="s">
        <v>650</v>
      </c>
      <c r="AB2" s="151" t="s">
        <v>651</v>
      </c>
      <c r="AC2" s="151" t="s">
        <v>652</v>
      </c>
      <c r="AD2" s="151" t="s">
        <v>651</v>
      </c>
      <c r="AE2" s="160">
        <v>0.99</v>
      </c>
      <c r="AF2" s="151" t="s">
        <v>651</v>
      </c>
      <c r="AG2" s="151" t="s">
        <v>653</v>
      </c>
      <c r="AH2" s="151" t="s">
        <v>651</v>
      </c>
      <c r="AI2" s="151" t="s">
        <v>654</v>
      </c>
      <c r="AJ2" s="151" t="s">
        <v>651</v>
      </c>
      <c r="AK2" s="161">
        <v>2</v>
      </c>
      <c r="AL2" s="151" t="s">
        <v>651</v>
      </c>
      <c r="AM2" s="179" t="s">
        <v>678</v>
      </c>
      <c r="AN2" s="166" t="s">
        <v>662</v>
      </c>
      <c r="AO2" s="151" t="s">
        <v>651</v>
      </c>
      <c r="AP2" s="167">
        <v>0</v>
      </c>
      <c r="AQ2" s="167" t="s">
        <v>662</v>
      </c>
      <c r="AR2" s="167" t="s">
        <v>663</v>
      </c>
      <c r="AS2" s="167">
        <v>2494</v>
      </c>
      <c r="AT2" s="168">
        <v>0.99860000000000004</v>
      </c>
      <c r="AU2" s="167" t="s">
        <v>91</v>
      </c>
      <c r="AV2" s="167" t="s">
        <v>91</v>
      </c>
      <c r="AW2" s="95">
        <v>841456444</v>
      </c>
      <c r="AX2" s="95">
        <v>3716162630</v>
      </c>
      <c r="AY2" s="107">
        <v>22654620928.139999</v>
      </c>
      <c r="BA2" s="169"/>
      <c r="BB2" s="149"/>
      <c r="BC2" s="170"/>
      <c r="BD2" s="149"/>
      <c r="BE2" s="168">
        <v>6.0210361370092454E-5</v>
      </c>
      <c r="BF2" s="168">
        <v>0</v>
      </c>
      <c r="BG2" s="168">
        <v>0.99993978963862995</v>
      </c>
      <c r="BH2" s="168">
        <v>8.9769596819404079E-5</v>
      </c>
      <c r="BI2" s="168">
        <v>0</v>
      </c>
      <c r="BJ2" s="168">
        <v>0.99991023040318061</v>
      </c>
      <c r="BK2" s="98" t="s">
        <v>91</v>
      </c>
      <c r="BL2" s="98" t="s">
        <v>91</v>
      </c>
      <c r="BM2" s="98" t="s">
        <v>91</v>
      </c>
      <c r="BN2" s="98" t="s">
        <v>91</v>
      </c>
      <c r="BO2" s="98" t="s">
        <v>91</v>
      </c>
      <c r="BP2" s="168">
        <v>0</v>
      </c>
      <c r="BQ2" s="168">
        <v>1</v>
      </c>
      <c r="BR2" s="168">
        <v>0</v>
      </c>
      <c r="BS2" s="168">
        <v>0</v>
      </c>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71"/>
      <c r="DB2" s="149"/>
      <c r="DC2" s="173"/>
      <c r="DD2" s="172">
        <v>2</v>
      </c>
      <c r="DE2" s="172">
        <v>415</v>
      </c>
      <c r="DF2" s="172">
        <v>0</v>
      </c>
      <c r="DG2" s="172">
        <v>3</v>
      </c>
      <c r="DH2" s="172">
        <v>0</v>
      </c>
      <c r="DI2" s="172">
        <v>312</v>
      </c>
      <c r="DJ2" s="172">
        <v>105</v>
      </c>
      <c r="DK2" s="172">
        <v>393</v>
      </c>
      <c r="DL2" s="172">
        <v>24</v>
      </c>
      <c r="DM2" s="98" t="s">
        <v>91</v>
      </c>
      <c r="DN2" s="168">
        <v>1.6778523489932886E-2</v>
      </c>
      <c r="DO2" s="168">
        <v>3.3557046979865772E-2</v>
      </c>
      <c r="DP2" s="172">
        <v>0</v>
      </c>
      <c r="DQ2" s="172">
        <v>0</v>
      </c>
      <c r="DR2" s="172">
        <v>0</v>
      </c>
      <c r="DS2" s="172">
        <v>0</v>
      </c>
      <c r="DT2" s="172">
        <v>0</v>
      </c>
      <c r="DU2" s="172">
        <v>0</v>
      </c>
    </row>
    <row r="3" spans="1:125" ht="95.25" customHeight="1" x14ac:dyDescent="0.25">
      <c r="A3" s="79">
        <v>43830</v>
      </c>
      <c r="B3" s="80" t="s">
        <v>599</v>
      </c>
      <c r="C3" s="80" t="s">
        <v>9</v>
      </c>
      <c r="D3" s="147" t="s">
        <v>597</v>
      </c>
      <c r="E3" s="95">
        <v>2000000000</v>
      </c>
      <c r="F3" s="98">
        <v>0</v>
      </c>
      <c r="G3" s="98">
        <v>0</v>
      </c>
      <c r="H3" s="148">
        <v>2285000000</v>
      </c>
      <c r="I3" s="148">
        <v>2740255799.3527975</v>
      </c>
      <c r="J3" s="98">
        <v>0</v>
      </c>
      <c r="K3" s="149"/>
      <c r="L3" s="98">
        <v>0</v>
      </c>
      <c r="M3" s="149"/>
      <c r="N3" s="98">
        <v>0</v>
      </c>
      <c r="O3" s="148">
        <v>2620026632.4200001</v>
      </c>
      <c r="P3" s="149"/>
      <c r="Q3" s="98">
        <v>2</v>
      </c>
      <c r="R3" s="201" t="s">
        <v>91</v>
      </c>
      <c r="S3" s="98" t="s">
        <v>91</v>
      </c>
      <c r="T3" s="179" t="s">
        <v>674</v>
      </c>
      <c r="U3" s="179" t="s">
        <v>672</v>
      </c>
      <c r="V3" s="156"/>
      <c r="W3" s="98"/>
      <c r="X3" s="98"/>
      <c r="Y3" s="98"/>
      <c r="Z3" s="179" t="s">
        <v>674</v>
      </c>
      <c r="AA3" s="151" t="s">
        <v>650</v>
      </c>
      <c r="AB3" s="151" t="s">
        <v>651</v>
      </c>
      <c r="AC3" s="151" t="s">
        <v>655</v>
      </c>
      <c r="AD3" s="151" t="s">
        <v>651</v>
      </c>
      <c r="AE3" s="160">
        <v>0.99</v>
      </c>
      <c r="AF3" s="151" t="s">
        <v>651</v>
      </c>
      <c r="AG3" s="151" t="s">
        <v>653</v>
      </c>
      <c r="AH3" s="151" t="s">
        <v>651</v>
      </c>
      <c r="AI3" s="151" t="s">
        <v>656</v>
      </c>
      <c r="AJ3" s="151" t="s">
        <v>651</v>
      </c>
      <c r="AK3" s="161">
        <v>2</v>
      </c>
      <c r="AL3" s="151" t="s">
        <v>651</v>
      </c>
      <c r="AM3" s="179" t="s">
        <v>674</v>
      </c>
      <c r="AN3" s="166" t="s">
        <v>662</v>
      </c>
      <c r="AO3" s="151" t="s">
        <v>651</v>
      </c>
      <c r="AP3" s="167">
        <v>0</v>
      </c>
      <c r="AQ3" s="167" t="s">
        <v>662</v>
      </c>
      <c r="AR3" s="167" t="s">
        <v>663</v>
      </c>
      <c r="AS3" s="167">
        <v>2494</v>
      </c>
      <c r="AT3" s="168">
        <v>0.99960000000000004</v>
      </c>
      <c r="AU3" s="167" t="s">
        <v>91</v>
      </c>
      <c r="AV3" s="167" t="s">
        <v>91</v>
      </c>
      <c r="AW3" s="95">
        <v>0</v>
      </c>
      <c r="AX3" s="95">
        <v>0</v>
      </c>
      <c r="AY3" s="148">
        <v>35782732718.279999</v>
      </c>
      <c r="AZ3" s="98"/>
      <c r="BA3" s="98"/>
      <c r="BB3" s="149"/>
      <c r="BC3" s="149"/>
      <c r="BD3" s="149"/>
      <c r="BE3" s="168">
        <v>1</v>
      </c>
      <c r="BF3" s="168">
        <v>0</v>
      </c>
      <c r="BG3" s="168">
        <v>0</v>
      </c>
      <c r="BH3" s="168">
        <v>1</v>
      </c>
      <c r="BI3" s="168">
        <v>0</v>
      </c>
      <c r="BJ3" s="168">
        <v>0</v>
      </c>
      <c r="BK3" s="98" t="s">
        <v>91</v>
      </c>
      <c r="BL3" s="98" t="s">
        <v>91</v>
      </c>
      <c r="BM3" s="98" t="s">
        <v>91</v>
      </c>
      <c r="BN3" s="98" t="s">
        <v>91</v>
      </c>
      <c r="BO3" s="98" t="s">
        <v>91</v>
      </c>
      <c r="BP3" s="168">
        <v>0</v>
      </c>
      <c r="BQ3" s="168">
        <v>1</v>
      </c>
      <c r="BR3" s="168">
        <v>0</v>
      </c>
      <c r="BS3" s="168">
        <v>0</v>
      </c>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72">
        <v>0</v>
      </c>
      <c r="DE3" s="172">
        <v>425</v>
      </c>
      <c r="DF3" s="172">
        <v>0</v>
      </c>
      <c r="DG3" s="172">
        <v>1</v>
      </c>
      <c r="DH3" s="172">
        <v>0</v>
      </c>
      <c r="DI3" s="172">
        <v>230</v>
      </c>
      <c r="DJ3" s="172">
        <v>195</v>
      </c>
      <c r="DK3" s="172">
        <v>422</v>
      </c>
      <c r="DL3" s="172">
        <v>3</v>
      </c>
      <c r="DM3" s="98" t="s">
        <v>91</v>
      </c>
      <c r="DN3" s="168">
        <v>2.1881838074398249E-2</v>
      </c>
      <c r="DO3" s="168">
        <v>4.3763676148796497E-2</v>
      </c>
      <c r="DP3" s="172">
        <v>0</v>
      </c>
      <c r="DQ3" s="172">
        <v>0</v>
      </c>
      <c r="DR3" s="172">
        <v>0</v>
      </c>
      <c r="DS3" s="172">
        <v>0</v>
      </c>
      <c r="DT3" s="172">
        <v>0</v>
      </c>
      <c r="DU3" s="172">
        <v>0</v>
      </c>
    </row>
    <row r="4" spans="1:125" ht="104.25" customHeight="1" x14ac:dyDescent="0.25">
      <c r="A4" s="79">
        <v>43830</v>
      </c>
      <c r="B4" s="80" t="s">
        <v>599</v>
      </c>
      <c r="C4" s="80" t="s">
        <v>10</v>
      </c>
      <c r="D4" s="147" t="s">
        <v>597</v>
      </c>
      <c r="E4" s="95">
        <v>1500000000</v>
      </c>
      <c r="F4" s="98">
        <v>0</v>
      </c>
      <c r="G4" s="98">
        <v>0</v>
      </c>
      <c r="H4" s="148">
        <v>990000000</v>
      </c>
      <c r="I4" s="148">
        <v>1344233557.8372703</v>
      </c>
      <c r="J4" s="98">
        <v>0</v>
      </c>
      <c r="K4" s="149"/>
      <c r="L4" s="98">
        <v>0</v>
      </c>
      <c r="M4" s="149"/>
      <c r="N4" s="98">
        <v>0</v>
      </c>
      <c r="O4" s="148">
        <v>51958734.700000003</v>
      </c>
      <c r="P4" s="149"/>
      <c r="Q4" s="98">
        <v>2</v>
      </c>
      <c r="R4" s="98" t="s">
        <v>91</v>
      </c>
      <c r="S4" s="98" t="s">
        <v>91</v>
      </c>
      <c r="T4" s="179" t="s">
        <v>671</v>
      </c>
      <c r="U4" s="179" t="s">
        <v>672</v>
      </c>
      <c r="V4" s="156"/>
      <c r="W4" s="98"/>
      <c r="X4" s="98"/>
      <c r="Y4" s="98"/>
      <c r="Z4" s="179" t="s">
        <v>671</v>
      </c>
      <c r="AA4" s="151" t="s">
        <v>650</v>
      </c>
      <c r="AB4" s="151" t="s">
        <v>651</v>
      </c>
      <c r="AC4" s="151" t="s">
        <v>655</v>
      </c>
      <c r="AD4" s="151" t="s">
        <v>651</v>
      </c>
      <c r="AE4" s="160">
        <v>0.99</v>
      </c>
      <c r="AF4" s="151" t="s">
        <v>651</v>
      </c>
      <c r="AG4" s="151" t="s">
        <v>653</v>
      </c>
      <c r="AH4" s="151" t="s">
        <v>651</v>
      </c>
      <c r="AI4" s="151" t="s">
        <v>675</v>
      </c>
      <c r="AJ4" s="151" t="s">
        <v>651</v>
      </c>
      <c r="AK4" s="161">
        <v>2</v>
      </c>
      <c r="AL4" s="151" t="s">
        <v>651</v>
      </c>
      <c r="AM4" s="179" t="s">
        <v>671</v>
      </c>
      <c r="AN4" s="166" t="s">
        <v>662</v>
      </c>
      <c r="AO4" s="151" t="s">
        <v>651</v>
      </c>
      <c r="AP4" s="167">
        <v>0</v>
      </c>
      <c r="AQ4" s="167" t="s">
        <v>662</v>
      </c>
      <c r="AR4" s="167" t="s">
        <v>663</v>
      </c>
      <c r="AS4" s="167">
        <v>2494</v>
      </c>
      <c r="AT4" s="168">
        <v>0.99980000000000002</v>
      </c>
      <c r="AU4" s="167" t="s">
        <v>91</v>
      </c>
      <c r="AV4" s="167" t="s">
        <v>91</v>
      </c>
      <c r="AW4" s="95">
        <v>3014906661</v>
      </c>
      <c r="AX4" s="95">
        <v>7465026300</v>
      </c>
      <c r="AY4" s="148">
        <v>1533376086.3399999</v>
      </c>
      <c r="BA4" s="98"/>
      <c r="BB4" s="149"/>
      <c r="BC4" s="170"/>
      <c r="BD4" s="149"/>
      <c r="BE4" s="168">
        <v>1E-4</v>
      </c>
      <c r="BF4" s="168">
        <v>0</v>
      </c>
      <c r="BG4" s="168">
        <v>0.99990000000000001</v>
      </c>
      <c r="BH4" s="168">
        <v>1E-4</v>
      </c>
      <c r="BI4" s="168">
        <v>0</v>
      </c>
      <c r="BJ4" s="168">
        <v>0.99990000000000001</v>
      </c>
      <c r="BK4" s="98" t="s">
        <v>91</v>
      </c>
      <c r="BL4" s="98" t="s">
        <v>91</v>
      </c>
      <c r="BM4" s="98" t="s">
        <v>91</v>
      </c>
      <c r="BN4" s="98" t="s">
        <v>91</v>
      </c>
      <c r="BO4" s="98" t="s">
        <v>91</v>
      </c>
      <c r="BP4" s="168">
        <v>0</v>
      </c>
      <c r="BQ4" s="168">
        <v>1</v>
      </c>
      <c r="BR4" s="168">
        <v>0</v>
      </c>
      <c r="BS4" s="168">
        <v>0</v>
      </c>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72">
        <v>0</v>
      </c>
      <c r="DE4" s="172">
        <v>101</v>
      </c>
      <c r="DF4" s="172">
        <v>0</v>
      </c>
      <c r="DG4" s="172">
        <v>0</v>
      </c>
      <c r="DH4" s="172">
        <v>0</v>
      </c>
      <c r="DI4" s="172">
        <v>58</v>
      </c>
      <c r="DJ4" s="172">
        <v>43</v>
      </c>
      <c r="DK4" s="172">
        <v>99</v>
      </c>
      <c r="DL4" s="172">
        <v>2</v>
      </c>
      <c r="DM4" s="98" t="s">
        <v>91</v>
      </c>
      <c r="DN4" s="168">
        <v>5.0505050505050504E-2</v>
      </c>
      <c r="DO4" s="168">
        <v>0.10101010101010101</v>
      </c>
      <c r="DP4" s="172">
        <v>0</v>
      </c>
      <c r="DQ4" s="172">
        <v>0</v>
      </c>
      <c r="DR4" s="172">
        <v>0</v>
      </c>
      <c r="DS4" s="172">
        <v>0</v>
      </c>
      <c r="DT4" s="172">
        <v>0</v>
      </c>
      <c r="DU4" s="172">
        <v>0</v>
      </c>
    </row>
    <row r="5" spans="1:125" ht="111" customHeight="1" x14ac:dyDescent="0.25">
      <c r="A5" s="79">
        <v>43830</v>
      </c>
      <c r="B5" s="80" t="s">
        <v>599</v>
      </c>
      <c r="C5" s="80" t="s">
        <v>604</v>
      </c>
      <c r="D5" s="147" t="s">
        <v>597</v>
      </c>
      <c r="E5" s="95">
        <v>1000000000</v>
      </c>
      <c r="F5" s="98">
        <v>0</v>
      </c>
      <c r="G5" s="98">
        <v>0</v>
      </c>
      <c r="H5" s="148">
        <v>460000000</v>
      </c>
      <c r="I5" s="148">
        <v>739522188.85591531</v>
      </c>
      <c r="J5" s="98">
        <v>0</v>
      </c>
      <c r="K5" s="149"/>
      <c r="L5" s="98">
        <v>0</v>
      </c>
      <c r="M5" s="149"/>
      <c r="N5" s="98">
        <v>0</v>
      </c>
      <c r="O5" s="148">
        <v>24067914.23</v>
      </c>
      <c r="P5" s="149"/>
      <c r="Q5" s="98">
        <v>2</v>
      </c>
      <c r="R5" s="98" t="s">
        <v>91</v>
      </c>
      <c r="S5" s="98" t="s">
        <v>91</v>
      </c>
      <c r="T5" s="179" t="s">
        <v>679</v>
      </c>
      <c r="U5" s="179" t="s">
        <v>672</v>
      </c>
      <c r="V5" s="156"/>
      <c r="W5" s="157"/>
      <c r="X5" s="98"/>
      <c r="Y5" s="98"/>
      <c r="Z5" s="179" t="s">
        <v>679</v>
      </c>
      <c r="AA5" s="151" t="s">
        <v>657</v>
      </c>
      <c r="AB5" s="151" t="s">
        <v>651</v>
      </c>
      <c r="AC5" s="151" t="s">
        <v>658</v>
      </c>
      <c r="AD5" s="151" t="s">
        <v>651</v>
      </c>
      <c r="AE5" s="160">
        <v>0.99</v>
      </c>
      <c r="AF5" s="151" t="s">
        <v>651</v>
      </c>
      <c r="AG5" s="151" t="s">
        <v>653</v>
      </c>
      <c r="AH5" s="151" t="s">
        <v>651</v>
      </c>
      <c r="AI5" s="151" t="s">
        <v>659</v>
      </c>
      <c r="AJ5" s="151" t="s">
        <v>651</v>
      </c>
      <c r="AK5" s="161">
        <v>3</v>
      </c>
      <c r="AL5" s="151" t="s">
        <v>651</v>
      </c>
      <c r="AM5" s="179" t="s">
        <v>679</v>
      </c>
      <c r="AN5" s="166" t="s">
        <v>662</v>
      </c>
      <c r="AO5" s="151" t="s">
        <v>651</v>
      </c>
      <c r="AP5" s="167">
        <v>0</v>
      </c>
      <c r="AQ5" s="167" t="s">
        <v>662</v>
      </c>
      <c r="AR5" s="167" t="s">
        <v>663</v>
      </c>
      <c r="AS5" s="167">
        <v>2494</v>
      </c>
      <c r="AT5" s="168">
        <v>0.99919999999999998</v>
      </c>
      <c r="AU5" s="167" t="s">
        <v>91</v>
      </c>
      <c r="AV5" s="167" t="s">
        <v>91</v>
      </c>
      <c r="AW5" s="95">
        <v>137976785</v>
      </c>
      <c r="AX5" s="95">
        <v>460932302</v>
      </c>
      <c r="AY5" s="148">
        <v>200401213.94128701</v>
      </c>
      <c r="BA5" s="149"/>
      <c r="BB5" s="149"/>
      <c r="BC5" s="149"/>
      <c r="BD5" s="149"/>
      <c r="BE5" s="168">
        <v>0</v>
      </c>
      <c r="BF5" s="168">
        <v>0</v>
      </c>
      <c r="BG5" s="168">
        <v>1</v>
      </c>
      <c r="BH5" s="168">
        <v>0</v>
      </c>
      <c r="BI5" s="168">
        <v>0</v>
      </c>
      <c r="BJ5" s="168">
        <v>1</v>
      </c>
      <c r="BK5" s="98" t="s">
        <v>91</v>
      </c>
      <c r="BL5" s="98" t="s">
        <v>91</v>
      </c>
      <c r="BM5" s="98" t="s">
        <v>91</v>
      </c>
      <c r="BN5" s="98" t="s">
        <v>91</v>
      </c>
      <c r="BO5" s="98" t="s">
        <v>91</v>
      </c>
      <c r="BP5" s="168">
        <v>0</v>
      </c>
      <c r="BQ5" s="168">
        <v>1</v>
      </c>
      <c r="BR5" s="168">
        <v>0</v>
      </c>
      <c r="BS5" s="168">
        <v>0</v>
      </c>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72">
        <v>0</v>
      </c>
      <c r="DE5" s="172">
        <v>46</v>
      </c>
      <c r="DF5" s="172">
        <v>0</v>
      </c>
      <c r="DG5" s="172">
        <v>0</v>
      </c>
      <c r="DH5" s="172">
        <v>0</v>
      </c>
      <c r="DI5" s="172">
        <v>43</v>
      </c>
      <c r="DJ5" s="172">
        <v>3</v>
      </c>
      <c r="DK5" s="172">
        <v>44</v>
      </c>
      <c r="DL5" s="172">
        <v>2</v>
      </c>
      <c r="DM5" s="98" t="s">
        <v>91</v>
      </c>
      <c r="DN5" s="168">
        <v>0.10869565217391304</v>
      </c>
      <c r="DO5" s="168">
        <v>0.21739130434782608</v>
      </c>
      <c r="DP5" s="172">
        <v>0</v>
      </c>
      <c r="DQ5" s="172">
        <v>0</v>
      </c>
      <c r="DR5" s="172">
        <v>0</v>
      </c>
      <c r="DS5" s="172">
        <v>0</v>
      </c>
      <c r="DT5" s="172">
        <v>0</v>
      </c>
      <c r="DU5" s="172">
        <v>0</v>
      </c>
    </row>
    <row r="6" spans="1:125" ht="100.5" customHeight="1" x14ac:dyDescent="0.25">
      <c r="A6" s="79">
        <v>43830</v>
      </c>
      <c r="B6" s="80" t="s">
        <v>599</v>
      </c>
      <c r="C6" s="80" t="s">
        <v>8</v>
      </c>
      <c r="D6" s="147" t="s">
        <v>597</v>
      </c>
      <c r="E6" s="95">
        <v>100000000</v>
      </c>
      <c r="F6" s="98">
        <v>0</v>
      </c>
      <c r="G6" s="98">
        <v>0</v>
      </c>
      <c r="H6" s="148">
        <v>18000000</v>
      </c>
      <c r="I6" s="148">
        <v>19139242.606716473</v>
      </c>
      <c r="J6" s="98">
        <v>0</v>
      </c>
      <c r="K6" s="149"/>
      <c r="L6" s="98">
        <v>0</v>
      </c>
      <c r="M6" s="149"/>
      <c r="N6" s="98">
        <v>0</v>
      </c>
      <c r="O6" s="148">
        <v>0</v>
      </c>
      <c r="P6" s="149"/>
      <c r="Q6" s="98">
        <v>2</v>
      </c>
      <c r="R6" s="98" t="s">
        <v>91</v>
      </c>
      <c r="S6" s="98" t="s">
        <v>91</v>
      </c>
      <c r="T6" s="179" t="s">
        <v>680</v>
      </c>
      <c r="U6" s="179" t="s">
        <v>672</v>
      </c>
      <c r="V6" s="156"/>
      <c r="W6" s="98"/>
      <c r="X6" s="98"/>
      <c r="Y6" s="98"/>
      <c r="Z6" s="179" t="s">
        <v>680</v>
      </c>
      <c r="AA6" s="151" t="s">
        <v>650</v>
      </c>
      <c r="AB6" s="151" t="s">
        <v>651</v>
      </c>
      <c r="AC6" s="151" t="s">
        <v>655</v>
      </c>
      <c r="AD6" s="151" t="s">
        <v>651</v>
      </c>
      <c r="AE6" s="160">
        <v>0.99</v>
      </c>
      <c r="AF6" s="151" t="s">
        <v>651</v>
      </c>
      <c r="AG6" s="151" t="s">
        <v>653</v>
      </c>
      <c r="AH6" s="151" t="s">
        <v>651</v>
      </c>
      <c r="AI6" s="151" t="s">
        <v>660</v>
      </c>
      <c r="AJ6" s="151" t="s">
        <v>651</v>
      </c>
      <c r="AK6" s="161">
        <v>2</v>
      </c>
      <c r="AL6" s="151" t="s">
        <v>651</v>
      </c>
      <c r="AM6" s="179" t="s">
        <v>680</v>
      </c>
      <c r="AN6" s="166" t="s">
        <v>662</v>
      </c>
      <c r="AO6" s="151" t="s">
        <v>651</v>
      </c>
      <c r="AP6" s="167">
        <v>0</v>
      </c>
      <c r="AQ6" s="167" t="s">
        <v>662</v>
      </c>
      <c r="AR6" s="167" t="s">
        <v>663</v>
      </c>
      <c r="AS6" s="167">
        <v>585</v>
      </c>
      <c r="AT6" s="168">
        <v>1</v>
      </c>
      <c r="AU6" s="167" t="s">
        <v>91</v>
      </c>
      <c r="AV6" s="167" t="s">
        <v>91</v>
      </c>
      <c r="AW6" s="95">
        <v>0</v>
      </c>
      <c r="AX6" s="95">
        <v>0</v>
      </c>
      <c r="AY6" s="95">
        <v>0</v>
      </c>
      <c r="AZ6" s="149"/>
      <c r="BA6" s="149"/>
      <c r="BB6" s="149"/>
      <c r="BC6" s="149"/>
      <c r="BD6" s="149"/>
      <c r="BE6" s="168">
        <v>1</v>
      </c>
      <c r="BF6" s="168">
        <v>0</v>
      </c>
      <c r="BG6" s="168">
        <v>0</v>
      </c>
      <c r="BH6" s="168">
        <v>1</v>
      </c>
      <c r="BI6" s="168">
        <v>0</v>
      </c>
      <c r="BJ6" s="168">
        <v>0</v>
      </c>
      <c r="BK6" s="98" t="s">
        <v>91</v>
      </c>
      <c r="BL6" s="98" t="s">
        <v>91</v>
      </c>
      <c r="BM6" s="98" t="s">
        <v>91</v>
      </c>
      <c r="BN6" s="98" t="s">
        <v>91</v>
      </c>
      <c r="BO6" s="98" t="s">
        <v>91</v>
      </c>
      <c r="BP6" s="168">
        <v>0</v>
      </c>
      <c r="BQ6" s="168">
        <v>1</v>
      </c>
      <c r="BR6" s="168">
        <v>0</v>
      </c>
      <c r="BS6" s="168">
        <v>0</v>
      </c>
      <c r="BT6" s="149"/>
      <c r="BU6" s="149"/>
      <c r="BV6" s="149"/>
      <c r="BW6" s="149"/>
      <c r="BX6" s="149"/>
      <c r="BY6" s="149"/>
      <c r="BZ6" s="149"/>
      <c r="CA6" s="149"/>
      <c r="CB6" s="149"/>
      <c r="CC6" s="149"/>
      <c r="CD6" s="149"/>
      <c r="CE6" s="173"/>
      <c r="CF6" s="174"/>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72">
        <v>0</v>
      </c>
      <c r="DE6" s="172">
        <v>19</v>
      </c>
      <c r="DF6" s="172">
        <v>0</v>
      </c>
      <c r="DG6" s="172">
        <v>0</v>
      </c>
      <c r="DH6" s="172">
        <v>0</v>
      </c>
      <c r="DI6" s="172">
        <v>2</v>
      </c>
      <c r="DJ6" s="172">
        <v>17</v>
      </c>
      <c r="DK6" s="172">
        <v>19</v>
      </c>
      <c r="DL6" s="172">
        <v>0</v>
      </c>
      <c r="DM6" s="200">
        <v>0.27777777777777779</v>
      </c>
      <c r="DN6" s="98" t="s">
        <v>91</v>
      </c>
      <c r="DO6" s="98" t="s">
        <v>91</v>
      </c>
      <c r="DP6" s="172">
        <v>0</v>
      </c>
      <c r="DQ6" s="172">
        <v>0</v>
      </c>
      <c r="DR6" s="172">
        <v>0</v>
      </c>
      <c r="DS6" s="172">
        <v>0</v>
      </c>
      <c r="DT6" s="172">
        <v>0</v>
      </c>
      <c r="DU6" s="172">
        <v>0</v>
      </c>
    </row>
    <row r="7" spans="1:125" ht="90" x14ac:dyDescent="0.25">
      <c r="A7" s="79">
        <v>43830</v>
      </c>
      <c r="B7" s="80" t="s">
        <v>3</v>
      </c>
      <c r="C7" s="150" t="s">
        <v>6</v>
      </c>
      <c r="D7" s="147" t="s">
        <v>597</v>
      </c>
      <c r="E7" s="95"/>
      <c r="F7" s="98">
        <v>0</v>
      </c>
      <c r="G7" s="98">
        <v>0</v>
      </c>
      <c r="H7" s="148">
        <f>H6+H5+H4+H3+H2</f>
        <v>6733000000</v>
      </c>
      <c r="I7" s="148">
        <f>I6+I5+I4+I3+I2</f>
        <v>8331063786.6599627</v>
      </c>
      <c r="J7" s="98">
        <v>0</v>
      </c>
      <c r="K7" s="98"/>
      <c r="L7" s="98">
        <v>0</v>
      </c>
      <c r="M7" s="151" t="s">
        <v>645</v>
      </c>
      <c r="N7" s="98">
        <v>0</v>
      </c>
      <c r="O7" s="148"/>
      <c r="P7" s="98"/>
      <c r="Q7" s="98"/>
      <c r="R7" s="98" t="s">
        <v>91</v>
      </c>
      <c r="S7" s="98" t="s">
        <v>91</v>
      </c>
      <c r="U7" s="180"/>
      <c r="V7" s="152"/>
      <c r="W7" s="98"/>
      <c r="X7" s="98"/>
      <c r="Y7" s="98"/>
      <c r="AA7" s="162"/>
      <c r="AB7" s="162"/>
      <c r="AC7" s="162"/>
      <c r="AD7" s="162"/>
      <c r="AE7" s="162"/>
      <c r="AF7" s="162"/>
      <c r="AG7" s="162"/>
      <c r="AH7" s="162"/>
      <c r="AI7" s="162"/>
      <c r="AJ7" s="162"/>
      <c r="AK7" s="162"/>
      <c r="AL7" s="162"/>
      <c r="AN7" s="162"/>
      <c r="AO7" s="162"/>
      <c r="AP7" s="152"/>
      <c r="AQ7" s="152"/>
      <c r="AR7" s="152"/>
      <c r="AS7" s="152"/>
      <c r="AT7" s="152"/>
      <c r="AU7" s="152"/>
      <c r="AV7" s="152"/>
      <c r="AW7" s="152"/>
      <c r="AX7" s="98"/>
      <c r="AY7" s="175"/>
      <c r="AZ7" s="152"/>
      <c r="BA7" s="152"/>
      <c r="BB7" s="152"/>
      <c r="BC7" s="152"/>
      <c r="BD7" s="152"/>
      <c r="BE7" s="152"/>
      <c r="BF7" s="152"/>
      <c r="BG7" s="152"/>
      <c r="BH7" s="152"/>
      <c r="BI7" s="152"/>
      <c r="BJ7" s="152"/>
      <c r="BK7" s="98" t="s">
        <v>91</v>
      </c>
      <c r="BL7" s="98" t="s">
        <v>91</v>
      </c>
      <c r="BM7" s="98" t="s">
        <v>91</v>
      </c>
      <c r="BN7" s="98" t="s">
        <v>91</v>
      </c>
      <c r="BO7" s="98" t="s">
        <v>91</v>
      </c>
      <c r="BP7" s="176"/>
      <c r="BQ7" s="176"/>
      <c r="BR7" s="176"/>
      <c r="BS7" s="176"/>
      <c r="BT7" s="152"/>
      <c r="BU7" s="152"/>
      <c r="BV7" s="152"/>
      <c r="BW7" s="152"/>
      <c r="BX7" s="152"/>
      <c r="BY7" s="152"/>
      <c r="BZ7" s="152"/>
      <c r="CA7" s="152"/>
      <c r="CB7" s="152"/>
      <c r="CC7" s="152"/>
      <c r="CD7" s="152"/>
      <c r="CE7" s="98"/>
      <c r="CG7" s="149"/>
      <c r="CH7" s="149"/>
      <c r="CI7" s="149"/>
      <c r="CJ7" s="149"/>
      <c r="CK7" s="152"/>
      <c r="CL7" s="152"/>
      <c r="CM7" s="152"/>
      <c r="CN7" s="152"/>
      <c r="CO7" s="152"/>
      <c r="CP7" s="152"/>
      <c r="CQ7" s="152"/>
      <c r="CR7" s="152"/>
      <c r="CS7" s="152"/>
      <c r="CT7" s="152"/>
      <c r="CU7" s="152"/>
      <c r="CV7" s="152"/>
      <c r="CW7" s="152"/>
      <c r="CX7" s="152"/>
      <c r="CY7" s="177"/>
      <c r="CZ7" s="152"/>
      <c r="DA7" s="152"/>
      <c r="DB7" s="152"/>
      <c r="DC7" s="152"/>
      <c r="DD7" s="152"/>
      <c r="DE7" s="152"/>
      <c r="DF7" s="152"/>
      <c r="DG7" s="152"/>
      <c r="DH7" s="152"/>
      <c r="DI7" s="152"/>
      <c r="DJ7" s="152"/>
      <c r="DK7" s="152"/>
      <c r="DL7" s="152"/>
      <c r="DM7" s="98"/>
      <c r="DN7" s="98"/>
      <c r="DO7" s="98"/>
      <c r="DP7" s="172">
        <v>0</v>
      </c>
      <c r="DQ7" s="172">
        <v>0</v>
      </c>
      <c r="DR7" s="172">
        <v>0</v>
      </c>
      <c r="DS7" s="172">
        <v>0</v>
      </c>
      <c r="DT7" s="172">
        <v>0</v>
      </c>
      <c r="DU7" s="172">
        <v>0</v>
      </c>
    </row>
    <row r="8" spans="1:125" ht="120" x14ac:dyDescent="0.25">
      <c r="A8" s="79">
        <v>43830</v>
      </c>
      <c r="B8" s="80" t="s">
        <v>2</v>
      </c>
      <c r="C8" s="150" t="s">
        <v>6</v>
      </c>
      <c r="D8" s="147" t="s">
        <v>597</v>
      </c>
      <c r="E8" s="95">
        <f>E2+E3+E4+E5+E6+3000000000</f>
        <v>10100000000</v>
      </c>
      <c r="F8" s="152"/>
      <c r="G8" s="152"/>
      <c r="H8" s="153"/>
      <c r="I8" s="154"/>
      <c r="J8" s="152"/>
      <c r="K8" s="151" t="s">
        <v>646</v>
      </c>
      <c r="L8" s="98"/>
      <c r="M8" s="152"/>
      <c r="N8" s="151" t="s">
        <v>670</v>
      </c>
      <c r="O8" s="98" t="s">
        <v>91</v>
      </c>
      <c r="P8" s="98" t="s">
        <v>647</v>
      </c>
      <c r="Q8" s="155"/>
      <c r="R8" s="152"/>
      <c r="S8" s="152"/>
      <c r="U8" s="181" t="s">
        <v>681</v>
      </c>
      <c r="V8" s="158">
        <v>0.99</v>
      </c>
      <c r="W8" s="98" t="s">
        <v>649</v>
      </c>
      <c r="X8" s="198" t="s">
        <v>676</v>
      </c>
      <c r="Y8" s="159">
        <v>10</v>
      </c>
      <c r="AA8" s="162"/>
      <c r="AB8" s="162"/>
      <c r="AC8" s="162"/>
      <c r="AD8" s="162"/>
      <c r="AE8" s="162"/>
      <c r="AF8" s="162"/>
      <c r="AG8" s="162"/>
      <c r="AH8" s="162"/>
      <c r="AI8" s="162"/>
      <c r="AJ8" s="163"/>
      <c r="AK8" s="162"/>
      <c r="AL8" s="162"/>
      <c r="AN8" s="162"/>
      <c r="AO8" s="162"/>
      <c r="AP8" s="152"/>
      <c r="AQ8" s="152"/>
      <c r="AR8" s="152"/>
      <c r="AS8" s="152"/>
      <c r="AT8" s="152"/>
      <c r="AU8" s="152"/>
      <c r="AV8" s="152"/>
      <c r="AW8" s="175"/>
      <c r="AX8" s="175"/>
      <c r="AY8" s="152"/>
      <c r="AZ8" s="166" t="s">
        <v>664</v>
      </c>
      <c r="BA8" s="166" t="s">
        <v>665</v>
      </c>
      <c r="BB8" s="166" t="s">
        <v>666</v>
      </c>
      <c r="BC8" s="178">
        <v>27818514357.674603</v>
      </c>
      <c r="BD8" s="166" t="s">
        <v>91</v>
      </c>
      <c r="BE8" s="152"/>
      <c r="BF8" s="152"/>
      <c r="BG8" s="152"/>
      <c r="BH8" s="152"/>
      <c r="BI8" s="152"/>
      <c r="BJ8" s="152"/>
      <c r="BK8" s="98" t="s">
        <v>91</v>
      </c>
      <c r="BL8" s="98" t="s">
        <v>91</v>
      </c>
      <c r="BM8" s="98" t="s">
        <v>91</v>
      </c>
      <c r="BN8" s="98" t="s">
        <v>91</v>
      </c>
      <c r="BO8" s="98" t="s">
        <v>91</v>
      </c>
      <c r="BP8" s="152"/>
      <c r="BQ8" s="152"/>
      <c r="BR8" s="152"/>
      <c r="BS8" s="152"/>
      <c r="BT8" s="95">
        <v>345240000</v>
      </c>
      <c r="BU8" s="95">
        <v>690479000</v>
      </c>
      <c r="BV8" s="107">
        <v>21621930000</v>
      </c>
      <c r="BW8" s="107">
        <v>1575593000</v>
      </c>
      <c r="BX8" s="107">
        <v>16209195000</v>
      </c>
      <c r="BY8" s="107">
        <v>3888004910000</v>
      </c>
      <c r="BZ8" s="107">
        <v>3815062762000</v>
      </c>
      <c r="CA8" s="151" t="s">
        <v>667</v>
      </c>
      <c r="CB8" s="151" t="s">
        <v>668</v>
      </c>
      <c r="CC8" s="168">
        <v>0.52270000000000005</v>
      </c>
      <c r="CD8" s="168">
        <v>0.62960000000000005</v>
      </c>
      <c r="CE8" s="95">
        <v>582996843083.77686</v>
      </c>
      <c r="CF8" s="95">
        <v>5977665201.2376766</v>
      </c>
      <c r="CG8" s="200">
        <v>0.6734847165743274</v>
      </c>
      <c r="CH8" s="200">
        <v>5.6691019021059927E-2</v>
      </c>
      <c r="CI8" s="200">
        <v>0</v>
      </c>
      <c r="CJ8" s="200">
        <v>5.68229963470719E-2</v>
      </c>
      <c r="CK8" s="200">
        <v>0.55997070120619563</v>
      </c>
      <c r="CL8" s="200">
        <v>0</v>
      </c>
      <c r="CM8" s="200">
        <v>0</v>
      </c>
      <c r="CN8" s="200" t="s">
        <v>91</v>
      </c>
      <c r="CO8" s="200">
        <v>7.1786791239639713E-2</v>
      </c>
      <c r="CP8" s="200">
        <v>0</v>
      </c>
      <c r="CQ8" s="200">
        <v>0</v>
      </c>
      <c r="CR8" s="200">
        <v>0</v>
      </c>
      <c r="CS8" s="200">
        <v>0.16754418646537522</v>
      </c>
      <c r="CT8" s="200" t="s">
        <v>91</v>
      </c>
      <c r="CU8" s="200" t="s">
        <v>91</v>
      </c>
      <c r="CV8" s="200" t="s">
        <v>91</v>
      </c>
      <c r="CW8" s="200" t="s">
        <v>91</v>
      </c>
      <c r="CX8" s="200">
        <v>0.23933097770501494</v>
      </c>
      <c r="CY8" s="95">
        <v>4189131980.0100002</v>
      </c>
      <c r="CZ8" s="151">
        <v>0</v>
      </c>
      <c r="DA8" s="168">
        <v>0.99970000000000003</v>
      </c>
      <c r="DB8" s="168">
        <v>1</v>
      </c>
      <c r="DC8" s="151" t="s">
        <v>669</v>
      </c>
      <c r="DD8" s="152"/>
      <c r="DE8" s="152"/>
      <c r="DF8" s="152"/>
      <c r="DG8" s="152"/>
      <c r="DH8" s="152"/>
      <c r="DI8" s="152"/>
      <c r="DJ8" s="152"/>
      <c r="DK8" s="152"/>
      <c r="DL8" s="152"/>
      <c r="DM8" s="152"/>
      <c r="DN8" s="152"/>
      <c r="DO8" s="152"/>
      <c r="DP8" s="172">
        <v>0</v>
      </c>
      <c r="DQ8" s="172">
        <v>0</v>
      </c>
      <c r="DR8" s="172">
        <v>0</v>
      </c>
      <c r="DS8" s="172">
        <v>0</v>
      </c>
      <c r="DT8" s="172">
        <v>0</v>
      </c>
      <c r="DU8" s="172">
        <v>0</v>
      </c>
    </row>
    <row r="9" spans="1:125" x14ac:dyDescent="0.25">
      <c r="AA9" s="164"/>
      <c r="AB9" s="164"/>
      <c r="AC9" s="164"/>
      <c r="AD9" s="164"/>
      <c r="AE9" s="164"/>
      <c r="AF9" s="164"/>
      <c r="AG9" s="164"/>
      <c r="AH9" s="164"/>
      <c r="AI9" s="164"/>
      <c r="AJ9" s="165"/>
      <c r="AK9" s="164"/>
      <c r="AL9" s="164"/>
    </row>
    <row r="12" spans="1:125" x14ac:dyDescent="0.25">
      <c r="BT12" s="96"/>
    </row>
    <row r="13" spans="1:125" x14ac:dyDescent="0.25">
      <c r="BU13" s="96"/>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workbookViewId="0">
      <selection activeCell="F1" sqref="F1:T1"/>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92" t="s">
        <v>119</v>
      </c>
      <c r="G1" s="203" t="s">
        <v>123</v>
      </c>
      <c r="H1" s="203" t="s">
        <v>125</v>
      </c>
      <c r="I1" s="203" t="s">
        <v>127</v>
      </c>
      <c r="J1" s="203" t="s">
        <v>129</v>
      </c>
      <c r="K1" s="203" t="s">
        <v>131</v>
      </c>
      <c r="L1" s="203" t="s">
        <v>133</v>
      </c>
      <c r="M1" s="203" t="s">
        <v>135</v>
      </c>
      <c r="N1" s="203" t="s">
        <v>137</v>
      </c>
      <c r="O1" s="203" t="s">
        <v>139</v>
      </c>
      <c r="P1" s="203" t="s">
        <v>141</v>
      </c>
      <c r="Q1" s="203" t="s">
        <v>143</v>
      </c>
      <c r="R1" s="203" t="s">
        <v>145</v>
      </c>
      <c r="S1" s="203" t="s">
        <v>147</v>
      </c>
      <c r="T1" s="92" t="s">
        <v>150</v>
      </c>
    </row>
    <row r="2" spans="1:20" s="82" customFormat="1" x14ac:dyDescent="0.2">
      <c r="A2" s="79">
        <v>43830</v>
      </c>
      <c r="B2" s="80" t="s">
        <v>2</v>
      </c>
      <c r="C2" s="80" t="s">
        <v>6</v>
      </c>
      <c r="D2" s="80" t="s">
        <v>596</v>
      </c>
      <c r="E2" s="80" t="s">
        <v>597</v>
      </c>
      <c r="F2" s="81">
        <v>996809439.1770637</v>
      </c>
      <c r="G2" s="81">
        <v>0</v>
      </c>
      <c r="H2" s="81">
        <v>997373484.41790843</v>
      </c>
      <c r="I2" s="81">
        <v>9850560318.170208</v>
      </c>
      <c r="J2" s="81">
        <v>3953677084.9623222</v>
      </c>
      <c r="K2" s="81">
        <v>0</v>
      </c>
      <c r="L2" s="81">
        <v>0</v>
      </c>
      <c r="M2" s="81">
        <v>0</v>
      </c>
      <c r="N2" s="81">
        <v>1733197730.7948077</v>
      </c>
      <c r="O2" s="81">
        <v>0</v>
      </c>
      <c r="P2" s="81">
        <v>0</v>
      </c>
      <c r="Q2" s="81">
        <v>0</v>
      </c>
      <c r="R2" s="81">
        <v>0</v>
      </c>
      <c r="S2" s="81">
        <v>1239701936.3553648</v>
      </c>
      <c r="T2" s="81">
        <v>18771319993.877678</v>
      </c>
    </row>
    <row r="3" spans="1:20" s="82" customFormat="1" ht="17.25" customHeight="1" x14ac:dyDescent="0.2">
      <c r="A3" s="79">
        <v>43830</v>
      </c>
      <c r="B3" s="80" t="s">
        <v>2</v>
      </c>
      <c r="C3" s="80" t="s">
        <v>6</v>
      </c>
      <c r="D3" s="80" t="s">
        <v>598</v>
      </c>
      <c r="E3" s="80" t="s">
        <v>597</v>
      </c>
      <c r="F3" s="81">
        <v>987538529.84039903</v>
      </c>
      <c r="G3" s="81">
        <v>0</v>
      </c>
      <c r="H3" s="81">
        <v>988097329.13143229</v>
      </c>
      <c r="I3" s="81">
        <v>9758944360.2590408</v>
      </c>
      <c r="J3" s="81">
        <v>3751233601.6139126</v>
      </c>
      <c r="K3" s="81">
        <v>0</v>
      </c>
      <c r="L3" s="81">
        <v>0</v>
      </c>
      <c r="M3" s="81">
        <v>0</v>
      </c>
      <c r="N3" s="81">
        <v>1717077980.7270548</v>
      </c>
      <c r="O3" s="81">
        <v>0</v>
      </c>
      <c r="P3" s="81">
        <v>0</v>
      </c>
      <c r="Q3" s="81">
        <v>0</v>
      </c>
      <c r="R3" s="81">
        <v>0</v>
      </c>
      <c r="S3" s="81">
        <v>1228171985.0881231</v>
      </c>
      <c r="T3" s="81">
        <v>18431063786.659966</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192"/>
      <c r="G5" s="193"/>
      <c r="H5" s="85"/>
      <c r="I5" s="85"/>
      <c r="J5" s="86"/>
      <c r="K5" s="86"/>
      <c r="L5" s="86"/>
      <c r="M5" s="86"/>
      <c r="N5" s="86"/>
      <c r="O5" s="86"/>
      <c r="P5" s="86"/>
      <c r="Q5" s="86"/>
      <c r="R5" s="86"/>
      <c r="S5" s="86"/>
      <c r="T5" s="86"/>
    </row>
    <row r="6" spans="1:20" x14ac:dyDescent="0.25">
      <c r="D6" s="84"/>
      <c r="E6" s="84"/>
      <c r="F6" s="77"/>
      <c r="G6" s="77"/>
      <c r="I6" s="88"/>
      <c r="L6" s="88"/>
      <c r="T6" s="88"/>
    </row>
    <row r="7" spans="1:20" x14ac:dyDescent="0.25">
      <c r="F7" s="89"/>
      <c r="G7" s="77"/>
      <c r="H7" s="88"/>
      <c r="I7" s="88"/>
      <c r="J7" s="190"/>
      <c r="N7" s="190"/>
    </row>
    <row r="8" spans="1:20" x14ac:dyDescent="0.25">
      <c r="F8" s="89"/>
      <c r="G8" s="77"/>
      <c r="H8" s="89"/>
      <c r="I8" s="89"/>
      <c r="J8" s="191"/>
      <c r="K8" s="77"/>
      <c r="L8" s="89"/>
      <c r="N8" s="190"/>
      <c r="T8" s="88"/>
    </row>
    <row r="9" spans="1:20" x14ac:dyDescent="0.25">
      <c r="F9" s="77"/>
      <c r="G9" s="77"/>
      <c r="H9" s="77"/>
      <c r="I9" s="90"/>
      <c r="J9" s="77"/>
      <c r="K9" s="77"/>
      <c r="L9" s="77"/>
    </row>
    <row r="10" spans="1:20" x14ac:dyDescent="0.25">
      <c r="F10" s="77"/>
      <c r="G10" s="89"/>
      <c r="H10" s="89"/>
      <c r="I10" s="89"/>
      <c r="J10" s="81"/>
      <c r="K10" s="89"/>
      <c r="L10" s="89"/>
      <c r="M10" s="88"/>
    </row>
    <row r="11" spans="1:20" x14ac:dyDescent="0.25">
      <c r="G11" s="88"/>
      <c r="H11" s="89"/>
      <c r="I11" s="77"/>
      <c r="J11" s="81"/>
      <c r="K11" s="77"/>
      <c r="L11" s="77"/>
    </row>
    <row r="12" spans="1:20" x14ac:dyDescent="0.25">
      <c r="H12" s="77"/>
      <c r="I12" s="77"/>
      <c r="J12" s="77"/>
      <c r="K12" s="77"/>
      <c r="L12" s="77"/>
    </row>
    <row r="14" spans="1:20" x14ac:dyDescent="0.25">
      <c r="G14" s="88"/>
      <c r="J14" s="88"/>
    </row>
    <row r="15" spans="1:20" x14ac:dyDescent="0.25">
      <c r="J15"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s="94" customFormat="1" x14ac:dyDescent="0.25">
      <c r="A1" s="77" t="s">
        <v>591</v>
      </c>
      <c r="B1" s="78" t="s">
        <v>592</v>
      </c>
      <c r="C1" s="78" t="s">
        <v>593</v>
      </c>
      <c r="D1" s="77" t="s">
        <v>594</v>
      </c>
      <c r="E1" s="77" t="s">
        <v>595</v>
      </c>
      <c r="F1" s="77" t="s">
        <v>166</v>
      </c>
      <c r="G1" s="77" t="s">
        <v>176</v>
      </c>
    </row>
    <row r="2" spans="1:7" x14ac:dyDescent="0.25">
      <c r="A2" s="79">
        <v>43830</v>
      </c>
      <c r="B2" s="80" t="s">
        <v>2</v>
      </c>
      <c r="C2" s="80" t="s">
        <v>6</v>
      </c>
      <c r="D2" s="91"/>
      <c r="E2" s="91"/>
      <c r="F2" s="92" t="s">
        <v>91</v>
      </c>
      <c r="G2" s="92" t="s">
        <v>91</v>
      </c>
    </row>
    <row r="3" spans="1:7" x14ac:dyDescent="0.25">
      <c r="A3" s="79"/>
      <c r="B3" s="91"/>
      <c r="C3" s="91"/>
      <c r="D3" s="91"/>
      <c r="E3" s="91"/>
      <c r="F3" s="86"/>
      <c r="G3" s="86"/>
    </row>
    <row r="4" spans="1:7" x14ac:dyDescent="0.25">
      <c r="A4" s="79"/>
      <c r="D4" s="93"/>
      <c r="E4" s="93"/>
    </row>
    <row r="5" spans="1:7" x14ac:dyDescent="0.25">
      <c r="A5" s="79"/>
      <c r="D5" s="93"/>
      <c r="E5" s="93"/>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F1" sqref="F1"/>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4" customWidth="1"/>
    <col min="7" max="7" width="20.140625" customWidth="1"/>
    <col min="8" max="8" width="22.28515625" customWidth="1"/>
  </cols>
  <sheetData>
    <row r="1" spans="1:8" s="94" customFormat="1" x14ac:dyDescent="0.25">
      <c r="A1" s="77" t="s">
        <v>591</v>
      </c>
      <c r="B1" s="78" t="s">
        <v>592</v>
      </c>
      <c r="C1" s="78" t="s">
        <v>593</v>
      </c>
      <c r="D1" s="94" t="s">
        <v>594</v>
      </c>
      <c r="E1" s="94" t="s">
        <v>595</v>
      </c>
      <c r="F1" s="94" t="s">
        <v>197</v>
      </c>
    </row>
    <row r="2" spans="1:8" ht="30" x14ac:dyDescent="0.25">
      <c r="A2" s="79">
        <v>43830</v>
      </c>
      <c r="B2" s="80" t="s">
        <v>599</v>
      </c>
      <c r="C2" s="80" t="s">
        <v>7</v>
      </c>
      <c r="D2" s="80" t="s">
        <v>600</v>
      </c>
      <c r="E2" s="80" t="s">
        <v>597</v>
      </c>
      <c r="F2" s="95">
        <v>157111973937.86462</v>
      </c>
      <c r="G2" s="96"/>
      <c r="H2" s="97"/>
    </row>
    <row r="3" spans="1:8" ht="30" x14ac:dyDescent="0.25">
      <c r="A3" s="79">
        <v>43830</v>
      </c>
      <c r="B3" s="80" t="s">
        <v>599</v>
      </c>
      <c r="C3" s="80" t="s">
        <v>7</v>
      </c>
      <c r="D3" s="80" t="s">
        <v>601</v>
      </c>
      <c r="E3" s="80" t="s">
        <v>597</v>
      </c>
      <c r="F3" s="95">
        <v>0</v>
      </c>
      <c r="G3" s="96"/>
    </row>
    <row r="4" spans="1:8" ht="30" x14ac:dyDescent="0.25">
      <c r="A4" s="79">
        <v>43830</v>
      </c>
      <c r="B4" s="80" t="s">
        <v>599</v>
      </c>
      <c r="C4" s="80" t="s">
        <v>7</v>
      </c>
      <c r="D4" s="80" t="s">
        <v>602</v>
      </c>
      <c r="E4" s="80" t="s">
        <v>597</v>
      </c>
      <c r="F4" s="95">
        <v>5432132653.032198</v>
      </c>
      <c r="G4" s="96"/>
      <c r="H4" s="97"/>
    </row>
    <row r="5" spans="1:8" ht="30" x14ac:dyDescent="0.25">
      <c r="A5" s="79">
        <v>43830</v>
      </c>
      <c r="B5" s="80" t="s">
        <v>599</v>
      </c>
      <c r="C5" s="80" t="s">
        <v>7</v>
      </c>
      <c r="D5" s="80" t="s">
        <v>603</v>
      </c>
      <c r="E5" s="80" t="s">
        <v>597</v>
      </c>
      <c r="F5" s="95">
        <v>162544106590.89682</v>
      </c>
      <c r="G5" s="96"/>
      <c r="H5" s="98"/>
    </row>
    <row r="6" spans="1:8" x14ac:dyDescent="0.25">
      <c r="A6" s="79">
        <v>43830</v>
      </c>
      <c r="B6" s="80" t="s">
        <v>599</v>
      </c>
      <c r="C6" s="80" t="s">
        <v>9</v>
      </c>
      <c r="D6" s="80" t="s">
        <v>600</v>
      </c>
      <c r="E6" s="80" t="s">
        <v>597</v>
      </c>
      <c r="F6" s="95">
        <v>832612692290.7572</v>
      </c>
      <c r="G6" s="96"/>
      <c r="H6" s="98"/>
    </row>
    <row r="7" spans="1:8" x14ac:dyDescent="0.25">
      <c r="A7" s="79">
        <v>43830</v>
      </c>
      <c r="B7" s="80" t="s">
        <v>599</v>
      </c>
      <c r="C7" s="80" t="s">
        <v>9</v>
      </c>
      <c r="D7" s="80" t="s">
        <v>601</v>
      </c>
      <c r="E7" s="80" t="s">
        <v>597</v>
      </c>
      <c r="F7" s="95">
        <v>0</v>
      </c>
      <c r="G7" s="96"/>
      <c r="H7" s="98"/>
    </row>
    <row r="8" spans="1:8" x14ac:dyDescent="0.25">
      <c r="A8" s="79">
        <v>43830</v>
      </c>
      <c r="B8" s="80" t="s">
        <v>599</v>
      </c>
      <c r="C8" s="80" t="s">
        <v>9</v>
      </c>
      <c r="D8" s="80" t="s">
        <v>602</v>
      </c>
      <c r="E8" s="80" t="s">
        <v>597</v>
      </c>
      <c r="F8" s="95">
        <v>167058953684.64508</v>
      </c>
      <c r="G8" s="96"/>
      <c r="H8" s="98"/>
    </row>
    <row r="9" spans="1:8" x14ac:dyDescent="0.25">
      <c r="A9" s="79">
        <v>43830</v>
      </c>
      <c r="B9" s="80" t="s">
        <v>599</v>
      </c>
      <c r="C9" s="80" t="s">
        <v>9</v>
      </c>
      <c r="D9" s="80" t="s">
        <v>603</v>
      </c>
      <c r="E9" s="80" t="s">
        <v>597</v>
      </c>
      <c r="F9" s="95">
        <v>999671645975.40234</v>
      </c>
      <c r="G9" s="96"/>
      <c r="H9" s="98"/>
    </row>
    <row r="10" spans="1:8" x14ac:dyDescent="0.25">
      <c r="A10" s="79">
        <v>43830</v>
      </c>
      <c r="B10" s="80" t="s">
        <v>599</v>
      </c>
      <c r="C10" s="80" t="s">
        <v>10</v>
      </c>
      <c r="D10" s="80" t="s">
        <v>600</v>
      </c>
      <c r="E10" s="80" t="s">
        <v>597</v>
      </c>
      <c r="F10" s="95">
        <v>15845795096.340002</v>
      </c>
      <c r="G10" s="96"/>
      <c r="H10" s="98"/>
    </row>
    <row r="11" spans="1:8" x14ac:dyDescent="0.25">
      <c r="A11" s="79">
        <v>43830</v>
      </c>
      <c r="B11" s="80" t="s">
        <v>599</v>
      </c>
      <c r="C11" s="80" t="s">
        <v>10</v>
      </c>
      <c r="D11" s="80" t="s">
        <v>601</v>
      </c>
      <c r="E11" s="80" t="s">
        <v>597</v>
      </c>
      <c r="F11" s="95">
        <v>0</v>
      </c>
      <c r="G11" s="96"/>
      <c r="H11" s="98"/>
    </row>
    <row r="12" spans="1:8" x14ac:dyDescent="0.25">
      <c r="A12" s="79">
        <v>43830</v>
      </c>
      <c r="B12" s="80" t="s">
        <v>599</v>
      </c>
      <c r="C12" s="80" t="s">
        <v>10</v>
      </c>
      <c r="D12" s="80" t="s">
        <v>602</v>
      </c>
      <c r="E12" s="80" t="s">
        <v>597</v>
      </c>
      <c r="F12" s="95">
        <v>37863617364.470001</v>
      </c>
      <c r="G12" s="96"/>
      <c r="H12" s="98"/>
    </row>
    <row r="13" spans="1:8" x14ac:dyDescent="0.25">
      <c r="A13" s="79">
        <v>43830</v>
      </c>
      <c r="B13" s="80" t="s">
        <v>599</v>
      </c>
      <c r="C13" s="80" t="s">
        <v>10</v>
      </c>
      <c r="D13" s="80" t="s">
        <v>603</v>
      </c>
      <c r="E13" s="80" t="s">
        <v>597</v>
      </c>
      <c r="F13" s="95">
        <v>53709412460.810005</v>
      </c>
      <c r="G13" s="96"/>
      <c r="H13" s="98"/>
    </row>
    <row r="14" spans="1:8" ht="30" x14ac:dyDescent="0.25">
      <c r="A14" s="79">
        <v>43830</v>
      </c>
      <c r="B14" s="80" t="s">
        <v>599</v>
      </c>
      <c r="C14" s="80" t="s">
        <v>604</v>
      </c>
      <c r="D14" s="80" t="s">
        <v>600</v>
      </c>
      <c r="E14" s="80" t="s">
        <v>597</v>
      </c>
      <c r="F14" s="95">
        <v>7657370520.0444698</v>
      </c>
      <c r="G14" s="96"/>
      <c r="H14" s="97"/>
    </row>
    <row r="15" spans="1:8" ht="30" x14ac:dyDescent="0.25">
      <c r="A15" s="79">
        <v>43830</v>
      </c>
      <c r="B15" s="80" t="s">
        <v>599</v>
      </c>
      <c r="C15" s="80" t="s">
        <v>604</v>
      </c>
      <c r="D15" s="80" t="s">
        <v>601</v>
      </c>
      <c r="E15" s="80" t="s">
        <v>597</v>
      </c>
      <c r="F15" s="95">
        <v>0</v>
      </c>
      <c r="G15" s="96"/>
    </row>
    <row r="16" spans="1:8" ht="30" x14ac:dyDescent="0.25">
      <c r="A16" s="79">
        <v>43830</v>
      </c>
      <c r="B16" s="80" t="s">
        <v>599</v>
      </c>
      <c r="C16" s="80" t="s">
        <v>604</v>
      </c>
      <c r="D16" s="80" t="s">
        <v>602</v>
      </c>
      <c r="E16" s="80" t="s">
        <v>597</v>
      </c>
      <c r="F16" s="95">
        <v>0</v>
      </c>
      <c r="G16" s="96"/>
    </row>
    <row r="17" spans="1:8" ht="30" x14ac:dyDescent="0.25">
      <c r="A17" s="79">
        <v>43830</v>
      </c>
      <c r="B17" s="80" t="s">
        <v>599</v>
      </c>
      <c r="C17" s="80" t="s">
        <v>604</v>
      </c>
      <c r="D17" s="80" t="s">
        <v>603</v>
      </c>
      <c r="E17" s="80" t="s">
        <v>597</v>
      </c>
      <c r="F17" s="95">
        <v>7657370520.0444698</v>
      </c>
      <c r="G17" s="96"/>
      <c r="H17" s="97"/>
    </row>
    <row r="18" spans="1:8" x14ac:dyDescent="0.25">
      <c r="A18" s="79">
        <v>43830</v>
      </c>
      <c r="B18" s="80" t="s">
        <v>599</v>
      </c>
      <c r="C18" s="80" t="s">
        <v>8</v>
      </c>
      <c r="D18" s="80" t="s">
        <v>600</v>
      </c>
      <c r="E18" s="80" t="s">
        <v>597</v>
      </c>
      <c r="F18" s="95">
        <v>0</v>
      </c>
      <c r="G18" s="96"/>
    </row>
    <row r="19" spans="1:8" x14ac:dyDescent="0.25">
      <c r="A19" s="79">
        <v>43830</v>
      </c>
      <c r="B19" s="80" t="s">
        <v>599</v>
      </c>
      <c r="C19" s="80" t="s">
        <v>8</v>
      </c>
      <c r="D19" s="80" t="s">
        <v>601</v>
      </c>
      <c r="E19" s="80" t="s">
        <v>597</v>
      </c>
      <c r="F19" s="95">
        <v>0</v>
      </c>
      <c r="G19" s="96"/>
    </row>
    <row r="20" spans="1:8" x14ac:dyDescent="0.25">
      <c r="A20" s="79">
        <v>43830</v>
      </c>
      <c r="B20" s="80" t="s">
        <v>599</v>
      </c>
      <c r="C20" s="80" t="s">
        <v>8</v>
      </c>
      <c r="D20" s="80" t="s">
        <v>602</v>
      </c>
      <c r="E20" s="80" t="s">
        <v>597</v>
      </c>
      <c r="F20" s="95">
        <v>0</v>
      </c>
      <c r="G20" s="96"/>
    </row>
    <row r="21" spans="1:8" x14ac:dyDescent="0.25">
      <c r="A21" s="79">
        <v>43830</v>
      </c>
      <c r="B21" s="80" t="s">
        <v>599</v>
      </c>
      <c r="C21" s="80" t="s">
        <v>8</v>
      </c>
      <c r="D21" s="80" t="s">
        <v>603</v>
      </c>
      <c r="E21" s="80" t="s">
        <v>597</v>
      </c>
      <c r="F21" s="99">
        <v>0</v>
      </c>
      <c r="G21" s="96"/>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N2" activePane="bottomRight" state="frozenSplit"/>
      <selection activeCell="H16" sqref="H16"/>
      <selection pane="topRight" activeCell="H16" sqref="H16"/>
      <selection pane="bottomLeft" activeCell="H16" sqref="H16"/>
      <selection pane="bottomRight" activeCell="F1" sqref="F1:T1"/>
    </sheetView>
  </sheetViews>
  <sheetFormatPr defaultColWidth="7.7109375" defaultRowHeight="15" x14ac:dyDescent="0.2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s="77" customFormat="1" x14ac:dyDescent="0.25">
      <c r="A1" s="77" t="s">
        <v>591</v>
      </c>
      <c r="B1" s="78" t="s">
        <v>592</v>
      </c>
      <c r="C1" s="78" t="s">
        <v>593</v>
      </c>
      <c r="D1" s="77" t="s">
        <v>594</v>
      </c>
      <c r="E1" s="77" t="s">
        <v>595</v>
      </c>
      <c r="F1" s="100" t="s">
        <v>202</v>
      </c>
      <c r="G1" s="100" t="s">
        <v>206</v>
      </c>
      <c r="H1" s="100" t="s">
        <v>208</v>
      </c>
      <c r="I1" s="100" t="s">
        <v>210</v>
      </c>
      <c r="J1" s="100" t="s">
        <v>212</v>
      </c>
      <c r="K1" s="100" t="s">
        <v>214</v>
      </c>
      <c r="L1" s="100" t="s">
        <v>216</v>
      </c>
      <c r="M1" s="100" t="s">
        <v>218</v>
      </c>
      <c r="N1" s="100" t="s">
        <v>220</v>
      </c>
      <c r="O1" s="100" t="s">
        <v>222</v>
      </c>
      <c r="P1" s="100" t="s">
        <v>224</v>
      </c>
      <c r="Q1" s="100" t="s">
        <v>226</v>
      </c>
      <c r="R1" s="100" t="s">
        <v>228</v>
      </c>
      <c r="S1" s="100" t="s">
        <v>230</v>
      </c>
      <c r="T1" s="204" t="s">
        <v>232</v>
      </c>
    </row>
    <row r="2" spans="1:24" ht="45" x14ac:dyDescent="0.25">
      <c r="A2" s="79">
        <v>43830</v>
      </c>
      <c r="B2" s="80" t="s">
        <v>599</v>
      </c>
      <c r="C2" s="80" t="s">
        <v>7</v>
      </c>
      <c r="D2" s="80" t="s">
        <v>605</v>
      </c>
      <c r="E2" s="80" t="s">
        <v>597</v>
      </c>
      <c r="F2" s="95">
        <v>23409388615.621994</v>
      </c>
      <c r="G2" s="95">
        <v>0</v>
      </c>
      <c r="H2" s="95">
        <v>23464337237.810955</v>
      </c>
      <c r="I2" s="95">
        <v>231227214955.40549</v>
      </c>
      <c r="J2" s="95">
        <v>197584176720.47897</v>
      </c>
      <c r="K2" s="95">
        <v>0</v>
      </c>
      <c r="L2" s="95">
        <v>0</v>
      </c>
      <c r="M2" s="95">
        <v>18332150591.959888</v>
      </c>
      <c r="N2" s="95">
        <v>322242745907.12952</v>
      </c>
      <c r="O2" s="95">
        <v>42623845260.400597</v>
      </c>
      <c r="P2" s="95">
        <v>6180299039.8483772</v>
      </c>
      <c r="Q2" s="95">
        <v>109475849.57368246</v>
      </c>
      <c r="R2" s="95">
        <v>94403438.433832183</v>
      </c>
      <c r="S2" s="95">
        <v>29621708395.111946</v>
      </c>
      <c r="T2" s="95">
        <v>894889746011.77527</v>
      </c>
      <c r="U2" s="101"/>
      <c r="V2" s="103"/>
      <c r="W2" s="103"/>
    </row>
    <row r="3" spans="1:24" ht="45" x14ac:dyDescent="0.25">
      <c r="A3" s="79">
        <v>43830</v>
      </c>
      <c r="B3" s="80" t="s">
        <v>599</v>
      </c>
      <c r="C3" s="80" t="s">
        <v>7</v>
      </c>
      <c r="D3" s="80" t="s">
        <v>606</v>
      </c>
      <c r="E3" s="80" t="s">
        <v>597</v>
      </c>
      <c r="F3" s="95">
        <v>21164140863.306004</v>
      </c>
      <c r="G3" s="95">
        <v>0</v>
      </c>
      <c r="H3" s="95">
        <v>21213819238.053291</v>
      </c>
      <c r="I3" s="95">
        <v>209049686392.93576</v>
      </c>
      <c r="J3" s="95">
        <v>179090905758.56451</v>
      </c>
      <c r="K3" s="95">
        <v>0</v>
      </c>
      <c r="L3" s="95">
        <v>0</v>
      </c>
      <c r="M3" s="95">
        <v>1323081916.7883971</v>
      </c>
      <c r="N3" s="95">
        <v>216752346173.03876</v>
      </c>
      <c r="O3" s="95">
        <v>39471033903.125374</v>
      </c>
      <c r="P3" s="95">
        <v>5573844529.5517769</v>
      </c>
      <c r="Q3" s="95">
        <v>92136804.453125387</v>
      </c>
      <c r="R3" s="95">
        <v>152920.38879449342</v>
      </c>
      <c r="S3" s="95">
        <v>26514370084.950142</v>
      </c>
      <c r="T3" s="95">
        <v>720245518585.15601</v>
      </c>
      <c r="U3" s="101"/>
      <c r="V3" s="88"/>
    </row>
    <row r="4" spans="1:24" ht="45" x14ac:dyDescent="0.25">
      <c r="A4" s="79">
        <v>43830</v>
      </c>
      <c r="B4" s="80" t="s">
        <v>599</v>
      </c>
      <c r="C4" s="80" t="s">
        <v>7</v>
      </c>
      <c r="D4" s="80" t="s">
        <v>607</v>
      </c>
      <c r="E4" s="80" t="s">
        <v>597</v>
      </c>
      <c r="F4" s="95">
        <v>1748430610.7436464</v>
      </c>
      <c r="G4" s="95">
        <v>0</v>
      </c>
      <c r="H4" s="95">
        <v>1752534684.3113451</v>
      </c>
      <c r="I4" s="95">
        <v>17270196471.309681</v>
      </c>
      <c r="J4" s="95">
        <v>5303638091.3450727</v>
      </c>
      <c r="K4" s="95">
        <v>0</v>
      </c>
      <c r="L4" s="95">
        <v>0</v>
      </c>
      <c r="M4" s="95">
        <v>257166152.7414256</v>
      </c>
      <c r="N4" s="95">
        <v>14968690235.118546</v>
      </c>
      <c r="O4" s="95">
        <v>7793087789.0887794</v>
      </c>
      <c r="P4" s="95">
        <v>70467549.407999992</v>
      </c>
      <c r="Q4" s="95">
        <v>25945038.32</v>
      </c>
      <c r="R4" s="95">
        <v>257656191.41274947</v>
      </c>
      <c r="S4" s="95">
        <v>2180590696.8214431</v>
      </c>
      <c r="T4" s="95">
        <v>51628403510.620682</v>
      </c>
      <c r="V4" s="88"/>
      <c r="W4" s="88"/>
    </row>
    <row r="5" spans="1:24" ht="45" x14ac:dyDescent="0.25">
      <c r="A5" s="79">
        <v>43830</v>
      </c>
      <c r="B5" s="80" t="s">
        <v>599</v>
      </c>
      <c r="C5" s="80" t="s">
        <v>7</v>
      </c>
      <c r="D5" s="80" t="s">
        <v>608</v>
      </c>
      <c r="E5" s="80" t="s">
        <v>597</v>
      </c>
      <c r="F5" s="95">
        <v>1608775378.7343919</v>
      </c>
      <c r="G5" s="95">
        <v>0</v>
      </c>
      <c r="H5" s="95">
        <v>1612551640.9821804</v>
      </c>
      <c r="I5" s="95">
        <v>15890746077.210064</v>
      </c>
      <c r="J5" s="95">
        <v>4769317431.761714</v>
      </c>
      <c r="K5" s="95">
        <v>0</v>
      </c>
      <c r="L5" s="95">
        <v>0</v>
      </c>
      <c r="M5" s="95">
        <v>7011266.0909062661</v>
      </c>
      <c r="N5" s="95">
        <v>7781721584.0590696</v>
      </c>
      <c r="O5" s="95">
        <v>4135237450.6666856</v>
      </c>
      <c r="P5" s="95">
        <v>63420794.468037061</v>
      </c>
      <c r="Q5" s="95">
        <v>21793832.188862942</v>
      </c>
      <c r="R5" s="95">
        <v>969086.59778397344</v>
      </c>
      <c r="S5" s="95">
        <v>2005283955.3817034</v>
      </c>
      <c r="T5" s="95">
        <v>37896828498.141411</v>
      </c>
    </row>
    <row r="6" spans="1:24" ht="45" x14ac:dyDescent="0.25">
      <c r="A6" s="79">
        <v>43830</v>
      </c>
      <c r="B6" s="80" t="s">
        <v>599</v>
      </c>
      <c r="C6" s="80" t="s">
        <v>7</v>
      </c>
      <c r="D6" s="80" t="s">
        <v>609</v>
      </c>
      <c r="E6" s="80" t="s">
        <v>597</v>
      </c>
      <c r="F6" s="95">
        <v>25157819226.365639</v>
      </c>
      <c r="G6" s="95">
        <v>0</v>
      </c>
      <c r="H6" s="95">
        <v>25216871922.122299</v>
      </c>
      <c r="I6" s="95">
        <v>248497411426.71518</v>
      </c>
      <c r="J6" s="95">
        <v>202887814811.82404</v>
      </c>
      <c r="K6" s="95">
        <v>0</v>
      </c>
      <c r="L6" s="95">
        <v>0</v>
      </c>
      <c r="M6" s="95">
        <v>18589316744.701313</v>
      </c>
      <c r="N6" s="95">
        <v>337211436142.24805</v>
      </c>
      <c r="O6" s="95">
        <v>50416933049.48938</v>
      </c>
      <c r="P6" s="95">
        <v>6250766589.2563772</v>
      </c>
      <c r="Q6" s="95">
        <v>135420887.89368245</v>
      </c>
      <c r="R6" s="95">
        <v>352059629.84658164</v>
      </c>
      <c r="S6" s="95">
        <v>31802299091.933388</v>
      </c>
      <c r="T6" s="95">
        <v>946518149522.396</v>
      </c>
      <c r="U6" s="101"/>
      <c r="V6" s="103"/>
      <c r="W6" s="103"/>
    </row>
    <row r="7" spans="1:24" ht="45" x14ac:dyDescent="0.25">
      <c r="A7" s="79">
        <v>43830</v>
      </c>
      <c r="B7" s="80" t="s">
        <v>599</v>
      </c>
      <c r="C7" s="80" t="s">
        <v>7</v>
      </c>
      <c r="D7" s="80" t="s">
        <v>610</v>
      </c>
      <c r="E7" s="80" t="s">
        <v>597</v>
      </c>
      <c r="F7" s="95">
        <v>22772916242.040394</v>
      </c>
      <c r="G7" s="95">
        <v>0</v>
      </c>
      <c r="H7" s="95">
        <v>22826370879.035473</v>
      </c>
      <c r="I7" s="95">
        <v>224940432470.14581</v>
      </c>
      <c r="J7" s="95">
        <v>183860223190.32623</v>
      </c>
      <c r="K7" s="95">
        <v>0</v>
      </c>
      <c r="L7" s="95">
        <v>0</v>
      </c>
      <c r="M7" s="95">
        <v>1330093182.8793035</v>
      </c>
      <c r="N7" s="95">
        <v>224534067757.09784</v>
      </c>
      <c r="O7" s="95">
        <v>43606271353.792061</v>
      </c>
      <c r="P7" s="95">
        <v>5637265324.0198135</v>
      </c>
      <c r="Q7" s="95">
        <v>113930636.64198834</v>
      </c>
      <c r="R7" s="95">
        <v>1122006.9865784668</v>
      </c>
      <c r="S7" s="95">
        <v>28519654040.331844</v>
      </c>
      <c r="T7" s="95">
        <v>758142347083.29736</v>
      </c>
      <c r="U7" s="101"/>
      <c r="V7" s="88"/>
      <c r="W7" s="88"/>
    </row>
    <row r="8" spans="1:24" ht="30" x14ac:dyDescent="0.25">
      <c r="A8" s="79">
        <v>43830</v>
      </c>
      <c r="B8" s="80" t="s">
        <v>599</v>
      </c>
      <c r="C8" s="80" t="s">
        <v>9</v>
      </c>
      <c r="D8" s="80" t="s">
        <v>605</v>
      </c>
      <c r="E8" s="80" t="s">
        <v>597</v>
      </c>
      <c r="F8" s="95">
        <v>4078831438.3685651</v>
      </c>
      <c r="G8" s="95">
        <v>0</v>
      </c>
      <c r="H8" s="95">
        <v>4088405638.3342061</v>
      </c>
      <c r="I8" s="95">
        <v>40288828095.968384</v>
      </c>
      <c r="J8" s="95">
        <v>3423856064706.4614</v>
      </c>
      <c r="K8" s="95">
        <v>0</v>
      </c>
      <c r="L8" s="95">
        <v>0</v>
      </c>
      <c r="M8" s="95">
        <v>137133233118.0062</v>
      </c>
      <c r="N8" s="95">
        <v>3820742921628.9561</v>
      </c>
      <c r="O8" s="95">
        <v>930257502870.35681</v>
      </c>
      <c r="P8" s="95">
        <v>224442567.77838117</v>
      </c>
      <c r="Q8" s="95">
        <v>14883452.031801824</v>
      </c>
      <c r="R8" s="95">
        <v>68711184956.517654</v>
      </c>
      <c r="S8" s="95">
        <v>9389285405.7725163</v>
      </c>
      <c r="T8" s="95">
        <v>8438785583878.5527</v>
      </c>
      <c r="U8" s="101"/>
      <c r="V8" s="101"/>
    </row>
    <row r="9" spans="1:24" ht="30" x14ac:dyDescent="0.25">
      <c r="A9" s="79">
        <v>43830</v>
      </c>
      <c r="B9" s="80" t="s">
        <v>599</v>
      </c>
      <c r="C9" s="80" t="s">
        <v>9</v>
      </c>
      <c r="D9" s="80" t="s">
        <v>606</v>
      </c>
      <c r="E9" s="80" t="s">
        <v>597</v>
      </c>
      <c r="F9" s="95">
        <v>3746982875.080689</v>
      </c>
      <c r="G9" s="95">
        <v>0</v>
      </c>
      <c r="H9" s="95">
        <v>3755778130.2550983</v>
      </c>
      <c r="I9" s="95">
        <v>37010980035.263306</v>
      </c>
      <c r="J9" s="95">
        <v>3168457270412.4106</v>
      </c>
      <c r="K9" s="95">
        <v>0</v>
      </c>
      <c r="L9" s="95">
        <v>0</v>
      </c>
      <c r="M9" s="95">
        <v>12783015679.269714</v>
      </c>
      <c r="N9" s="95">
        <v>2251480421134.8594</v>
      </c>
      <c r="O9" s="95">
        <v>690812783931.55225</v>
      </c>
      <c r="P9" s="95">
        <v>200885529.65201992</v>
      </c>
      <c r="Q9" s="95">
        <v>12445364.307062095</v>
      </c>
      <c r="R9" s="95">
        <v>506742141.15629011</v>
      </c>
      <c r="S9" s="95">
        <v>5825040040.5412607</v>
      </c>
      <c r="T9" s="95">
        <v>6174592345274.3477</v>
      </c>
      <c r="U9" s="101"/>
    </row>
    <row r="10" spans="1:24" ht="30" x14ac:dyDescent="0.25">
      <c r="A10" s="79">
        <v>43830</v>
      </c>
      <c r="B10" s="80" t="s">
        <v>599</v>
      </c>
      <c r="C10" s="80" t="s">
        <v>9</v>
      </c>
      <c r="D10" s="80" t="s">
        <v>607</v>
      </c>
      <c r="E10" s="80" t="s">
        <v>597</v>
      </c>
      <c r="F10" s="95">
        <v>2215473085.8582001</v>
      </c>
      <c r="G10" s="95">
        <v>0</v>
      </c>
      <c r="H10" s="95">
        <v>2220673443.5250974</v>
      </c>
      <c r="I10" s="95">
        <v>21883428049.45306</v>
      </c>
      <c r="J10" s="95">
        <v>2356905757815.751</v>
      </c>
      <c r="K10" s="95">
        <v>0</v>
      </c>
      <c r="L10" s="95">
        <v>0</v>
      </c>
      <c r="M10" s="95">
        <v>187252648693.46909</v>
      </c>
      <c r="N10" s="95">
        <v>3578700866637.2427</v>
      </c>
      <c r="O10" s="95">
        <v>1917461624850.3325</v>
      </c>
      <c r="P10" s="95">
        <v>0</v>
      </c>
      <c r="Q10" s="95">
        <v>0</v>
      </c>
      <c r="R10" s="95">
        <v>97816211932.045959</v>
      </c>
      <c r="S10" s="95">
        <v>6162273974.3304014</v>
      </c>
      <c r="T10" s="95">
        <v>8170618958482.0068</v>
      </c>
      <c r="U10" s="101"/>
      <c r="V10" s="102"/>
      <c r="W10" s="101"/>
      <c r="X10" s="101"/>
    </row>
    <row r="11" spans="1:24" ht="30" x14ac:dyDescent="0.25">
      <c r="A11" s="79">
        <v>43830</v>
      </c>
      <c r="B11" s="80" t="s">
        <v>599</v>
      </c>
      <c r="C11" s="80" t="s">
        <v>9</v>
      </c>
      <c r="D11" s="80" t="s">
        <v>608</v>
      </c>
      <c r="E11" s="80" t="s">
        <v>597</v>
      </c>
      <c r="F11" s="95">
        <v>2122376107.964318</v>
      </c>
      <c r="G11" s="95">
        <v>0</v>
      </c>
      <c r="H11" s="95">
        <v>2127357940.0323961</v>
      </c>
      <c r="I11" s="95">
        <v>20963858757.293003</v>
      </c>
      <c r="J11" s="95">
        <v>2188060283033.5059</v>
      </c>
      <c r="K11" s="95">
        <v>0</v>
      </c>
      <c r="L11" s="95">
        <v>0</v>
      </c>
      <c r="M11" s="95">
        <v>15500622084.629856</v>
      </c>
      <c r="N11" s="95">
        <v>1176611796655.8535</v>
      </c>
      <c r="O11" s="95">
        <v>1027708266457.4753</v>
      </c>
      <c r="P11" s="95">
        <v>0</v>
      </c>
      <c r="Q11" s="95">
        <v>0</v>
      </c>
      <c r="R11" s="95">
        <v>439014917.25844592</v>
      </c>
      <c r="S11" s="95">
        <v>3544469442.2686567</v>
      </c>
      <c r="T11" s="95">
        <v>4437078045396.2813</v>
      </c>
      <c r="U11" s="101"/>
      <c r="V11" s="102"/>
      <c r="W11" s="102"/>
      <c r="X11" s="101"/>
    </row>
    <row r="12" spans="1:24" ht="30" x14ac:dyDescent="0.25">
      <c r="A12" s="79">
        <v>43830</v>
      </c>
      <c r="B12" s="80" t="s">
        <v>599</v>
      </c>
      <c r="C12" s="80" t="s">
        <v>9</v>
      </c>
      <c r="D12" s="80" t="s">
        <v>609</v>
      </c>
      <c r="E12" s="80" t="s">
        <v>597</v>
      </c>
      <c r="F12" s="95">
        <v>6294304524.2267647</v>
      </c>
      <c r="G12" s="95">
        <v>0</v>
      </c>
      <c r="H12" s="95">
        <v>6309079081.8593035</v>
      </c>
      <c r="I12" s="95">
        <v>62172256145.421448</v>
      </c>
      <c r="J12" s="95">
        <v>5780761822522.2129</v>
      </c>
      <c r="K12" s="95">
        <v>0</v>
      </c>
      <c r="L12" s="95">
        <v>0</v>
      </c>
      <c r="M12" s="95">
        <v>324385881811.47528</v>
      </c>
      <c r="N12" s="95">
        <v>7399443788266.1992</v>
      </c>
      <c r="O12" s="95">
        <v>2847719127720.6895</v>
      </c>
      <c r="P12" s="95">
        <v>224442567.77838117</v>
      </c>
      <c r="Q12" s="95">
        <v>14883452.031801824</v>
      </c>
      <c r="R12" s="95">
        <v>166527396888.5636</v>
      </c>
      <c r="S12" s="95">
        <v>15551559380.102917</v>
      </c>
      <c r="T12" s="95">
        <v>16609404542360.559</v>
      </c>
      <c r="U12" s="103"/>
      <c r="V12" s="102"/>
      <c r="W12" s="102"/>
      <c r="X12" s="101"/>
    </row>
    <row r="13" spans="1:24" ht="30" x14ac:dyDescent="0.25">
      <c r="A13" s="79">
        <v>43830</v>
      </c>
      <c r="B13" s="80" t="s">
        <v>599</v>
      </c>
      <c r="C13" s="80" t="s">
        <v>9</v>
      </c>
      <c r="D13" s="80" t="s">
        <v>610</v>
      </c>
      <c r="E13" s="80" t="s">
        <v>597</v>
      </c>
      <c r="F13" s="95">
        <v>5869358983.0450068</v>
      </c>
      <c r="G13" s="95">
        <v>0</v>
      </c>
      <c r="H13" s="95">
        <v>5883136070.2874947</v>
      </c>
      <c r="I13" s="95">
        <v>57974838792.556305</v>
      </c>
      <c r="J13" s="95">
        <v>5356517553445.916</v>
      </c>
      <c r="K13" s="95">
        <v>0</v>
      </c>
      <c r="L13" s="95">
        <v>0</v>
      </c>
      <c r="M13" s="95">
        <v>28283637763.89957</v>
      </c>
      <c r="N13" s="95">
        <v>3428092217790.7129</v>
      </c>
      <c r="O13" s="95">
        <v>1718521050389.0276</v>
      </c>
      <c r="P13" s="95">
        <v>200885529.65201992</v>
      </c>
      <c r="Q13" s="95">
        <v>12445364.307062095</v>
      </c>
      <c r="R13" s="95">
        <v>945757058.41473603</v>
      </c>
      <c r="S13" s="95">
        <v>9369509482.8099174</v>
      </c>
      <c r="T13" s="95">
        <v>10611670390670.629</v>
      </c>
      <c r="U13" s="101"/>
    </row>
    <row r="14" spans="1:24" ht="30" x14ac:dyDescent="0.25">
      <c r="A14" s="79">
        <v>43830</v>
      </c>
      <c r="B14" s="80" t="s">
        <v>599</v>
      </c>
      <c r="C14" s="80" t="s">
        <v>10</v>
      </c>
      <c r="D14" s="80" t="s">
        <v>605</v>
      </c>
      <c r="E14" s="80" t="s">
        <v>597</v>
      </c>
      <c r="F14" s="95">
        <v>752356958.15540028</v>
      </c>
      <c r="G14" s="95">
        <v>0</v>
      </c>
      <c r="H14" s="95">
        <v>754122958.06781697</v>
      </c>
      <c r="I14" s="95">
        <v>7431437315.3043346</v>
      </c>
      <c r="J14" s="95">
        <v>19159112755.241447</v>
      </c>
      <c r="K14" s="95">
        <v>0</v>
      </c>
      <c r="L14" s="95">
        <v>0</v>
      </c>
      <c r="M14" s="95">
        <v>2405324151.9438963</v>
      </c>
      <c r="N14" s="95">
        <v>35426651174.236885</v>
      </c>
      <c r="O14" s="95">
        <v>1955824903.0998559</v>
      </c>
      <c r="P14" s="95">
        <v>318745561.87724948</v>
      </c>
      <c r="Q14" s="95">
        <v>977985.44651571161</v>
      </c>
      <c r="R14" s="95">
        <v>0</v>
      </c>
      <c r="S14" s="95">
        <v>995924047.21528101</v>
      </c>
      <c r="T14" s="95">
        <v>69200477810.588684</v>
      </c>
      <c r="U14" s="101"/>
    </row>
    <row r="15" spans="1:24" ht="30" x14ac:dyDescent="0.25">
      <c r="A15" s="79">
        <v>43830</v>
      </c>
      <c r="B15" s="80" t="s">
        <v>599</v>
      </c>
      <c r="C15" s="80" t="s">
        <v>10</v>
      </c>
      <c r="D15" s="80" t="s">
        <v>606</v>
      </c>
      <c r="E15" s="80" t="s">
        <v>597</v>
      </c>
      <c r="F15" s="95">
        <v>698228301.13841379</v>
      </c>
      <c r="G15" s="95">
        <v>0</v>
      </c>
      <c r="H15" s="95">
        <v>699867245.39923441</v>
      </c>
      <c r="I15" s="95">
        <v>6896779242.1344204</v>
      </c>
      <c r="J15" s="95">
        <v>17544975967.393906</v>
      </c>
      <c r="K15" s="95">
        <v>0</v>
      </c>
      <c r="L15" s="95">
        <v>0</v>
      </c>
      <c r="M15" s="95">
        <v>166492883.80930498</v>
      </c>
      <c r="N15" s="95">
        <v>22649850865.436871</v>
      </c>
      <c r="O15" s="95">
        <v>837266191.90092218</v>
      </c>
      <c r="P15" s="95">
        <v>12823316.124962294</v>
      </c>
      <c r="Q15" s="95">
        <v>817779.81084461638</v>
      </c>
      <c r="R15" s="95">
        <v>0</v>
      </c>
      <c r="S15" s="95">
        <v>888742066.23216343</v>
      </c>
      <c r="T15" s="95">
        <v>50395843859.381042</v>
      </c>
    </row>
    <row r="16" spans="1:24" ht="30" x14ac:dyDescent="0.25">
      <c r="A16" s="79">
        <v>43830</v>
      </c>
      <c r="B16" s="80" t="s">
        <v>599</v>
      </c>
      <c r="C16" s="80" t="s">
        <v>10</v>
      </c>
      <c r="D16" s="80" t="s">
        <v>607</v>
      </c>
      <c r="E16" s="80" t="s">
        <v>597</v>
      </c>
      <c r="F16" s="95">
        <v>3352678489.4264331</v>
      </c>
      <c r="G16" s="95">
        <v>0</v>
      </c>
      <c r="H16" s="95">
        <v>3360548197.8866363</v>
      </c>
      <c r="I16" s="95">
        <v>33116221977.434669</v>
      </c>
      <c r="J16" s="95">
        <v>14505667639.535713</v>
      </c>
      <c r="K16" s="95">
        <v>0</v>
      </c>
      <c r="L16" s="95">
        <v>0</v>
      </c>
      <c r="M16" s="95">
        <v>513768403.25954753</v>
      </c>
      <c r="N16" s="95">
        <v>24503118285.938862</v>
      </c>
      <c r="O16" s="95">
        <v>18994953703.509529</v>
      </c>
      <c r="P16" s="95">
        <v>0</v>
      </c>
      <c r="Q16" s="95">
        <v>0</v>
      </c>
      <c r="R16" s="95">
        <v>556033309.10878623</v>
      </c>
      <c r="S16" s="95">
        <v>4179975410.3160658</v>
      </c>
      <c r="T16" s="95">
        <v>103082965416.41624</v>
      </c>
    </row>
    <row r="17" spans="1:21" ht="30" x14ac:dyDescent="0.25">
      <c r="A17" s="79">
        <v>43830</v>
      </c>
      <c r="B17" s="80" t="s">
        <v>599</v>
      </c>
      <c r="C17" s="80" t="s">
        <v>10</v>
      </c>
      <c r="D17" s="80" t="s">
        <v>608</v>
      </c>
      <c r="E17" s="80" t="s">
        <v>597</v>
      </c>
      <c r="F17" s="95">
        <v>3122033652.8177009</v>
      </c>
      <c r="G17" s="95">
        <v>0</v>
      </c>
      <c r="H17" s="95">
        <v>3129361970.9752889</v>
      </c>
      <c r="I17" s="95">
        <v>30838017959.013973</v>
      </c>
      <c r="J17" s="95">
        <v>7905548483.1875534</v>
      </c>
      <c r="K17" s="95">
        <v>0</v>
      </c>
      <c r="L17" s="95">
        <v>0</v>
      </c>
      <c r="M17" s="95">
        <v>37247387.556979343</v>
      </c>
      <c r="N17" s="95">
        <v>9444476673.3264122</v>
      </c>
      <c r="O17" s="95">
        <v>8839400793.6473141</v>
      </c>
      <c r="P17" s="95">
        <v>0</v>
      </c>
      <c r="Q17" s="95">
        <v>0</v>
      </c>
      <c r="R17" s="95">
        <v>6300162.3622184843</v>
      </c>
      <c r="S17" s="95">
        <v>3890402174.9125671</v>
      </c>
      <c r="T17" s="95">
        <v>67212789257.800003</v>
      </c>
      <c r="U17" s="101"/>
    </row>
    <row r="18" spans="1:21" ht="30" x14ac:dyDescent="0.25">
      <c r="A18" s="79">
        <v>43830</v>
      </c>
      <c r="B18" s="80" t="s">
        <v>599</v>
      </c>
      <c r="C18" s="80" t="s">
        <v>10</v>
      </c>
      <c r="D18" s="80" t="s">
        <v>609</v>
      </c>
      <c r="E18" s="80" t="s">
        <v>597</v>
      </c>
      <c r="F18" s="95">
        <v>4105035447.5818334</v>
      </c>
      <c r="G18" s="95">
        <v>0</v>
      </c>
      <c r="H18" s="95">
        <v>4114671155.9544535</v>
      </c>
      <c r="I18" s="95">
        <v>40547659292.739006</v>
      </c>
      <c r="J18" s="95">
        <v>33664780394.777161</v>
      </c>
      <c r="K18" s="95">
        <v>0</v>
      </c>
      <c r="L18" s="95">
        <v>0</v>
      </c>
      <c r="M18" s="95">
        <v>2919092555.203444</v>
      </c>
      <c r="N18" s="95">
        <v>59929769460.175751</v>
      </c>
      <c r="O18" s="95">
        <v>20950778606.609386</v>
      </c>
      <c r="P18" s="95">
        <v>318745561.87724948</v>
      </c>
      <c r="Q18" s="95">
        <v>977985.44651571161</v>
      </c>
      <c r="R18" s="95">
        <v>556033309.10878623</v>
      </c>
      <c r="S18" s="95">
        <v>5175899457.5313473</v>
      </c>
      <c r="T18" s="95">
        <v>172283443227.00494</v>
      </c>
    </row>
    <row r="19" spans="1:21" ht="30" x14ac:dyDescent="0.25">
      <c r="A19" s="79">
        <v>43830</v>
      </c>
      <c r="B19" s="80" t="s">
        <v>599</v>
      </c>
      <c r="C19" s="80" t="s">
        <v>10</v>
      </c>
      <c r="D19" s="80" t="s">
        <v>610</v>
      </c>
      <c r="E19" s="80" t="s">
        <v>597</v>
      </c>
      <c r="F19" s="95">
        <v>3820261953.9561148</v>
      </c>
      <c r="G19" s="95">
        <v>0</v>
      </c>
      <c r="H19" s="95">
        <v>3829229216.3745232</v>
      </c>
      <c r="I19" s="95">
        <v>37734797201.148392</v>
      </c>
      <c r="J19" s="95">
        <v>25450524450.581459</v>
      </c>
      <c r="K19" s="95">
        <v>0</v>
      </c>
      <c r="L19" s="95">
        <v>0</v>
      </c>
      <c r="M19" s="95">
        <v>203740271.36628431</v>
      </c>
      <c r="N19" s="95">
        <v>32094327538.763283</v>
      </c>
      <c r="O19" s="95">
        <v>9676666985.5482368</v>
      </c>
      <c r="P19" s="95">
        <v>12823316.124962294</v>
      </c>
      <c r="Q19" s="95">
        <v>817779.81084461638</v>
      </c>
      <c r="R19" s="95">
        <v>6300162.3622184843</v>
      </c>
      <c r="S19" s="95">
        <v>4779144241.1447306</v>
      </c>
      <c r="T19" s="95">
        <v>117608633117.18105</v>
      </c>
      <c r="U19" s="101"/>
    </row>
    <row r="20" spans="1:21" ht="30" x14ac:dyDescent="0.25">
      <c r="A20" s="79">
        <v>43830</v>
      </c>
      <c r="B20" s="80" t="s">
        <v>599</v>
      </c>
      <c r="C20" s="80" t="s">
        <v>604</v>
      </c>
      <c r="D20" s="80" t="s">
        <v>605</v>
      </c>
      <c r="E20" s="80" t="s">
        <v>597</v>
      </c>
      <c r="F20" s="95">
        <v>576867249.23422575</v>
      </c>
      <c r="G20" s="95">
        <v>0</v>
      </c>
      <c r="H20" s="95">
        <v>578221323.91989279</v>
      </c>
      <c r="I20" s="95">
        <v>5698030377.0257883</v>
      </c>
      <c r="J20" s="95">
        <v>2243081481.7562242</v>
      </c>
      <c r="K20" s="95">
        <v>0</v>
      </c>
      <c r="L20" s="95">
        <v>0</v>
      </c>
      <c r="M20" s="95">
        <v>0</v>
      </c>
      <c r="N20" s="95">
        <v>1004811038.3644496</v>
      </c>
      <c r="O20" s="95">
        <v>0</v>
      </c>
      <c r="P20" s="95">
        <v>0</v>
      </c>
      <c r="Q20" s="95">
        <v>0</v>
      </c>
      <c r="R20" s="95">
        <v>0</v>
      </c>
      <c r="S20" s="95">
        <v>718709797.38729334</v>
      </c>
      <c r="T20" s="95">
        <v>10819721267.687874</v>
      </c>
    </row>
    <row r="21" spans="1:21" ht="30" x14ac:dyDescent="0.25">
      <c r="A21" s="79">
        <v>43830</v>
      </c>
      <c r="B21" s="80" t="s">
        <v>599</v>
      </c>
      <c r="C21" s="80" t="s">
        <v>604</v>
      </c>
      <c r="D21" s="80" t="s">
        <v>606</v>
      </c>
      <c r="E21" s="80" t="s">
        <v>597</v>
      </c>
      <c r="F21" s="95">
        <v>565522958.10783124</v>
      </c>
      <c r="G21" s="95">
        <v>0</v>
      </c>
      <c r="H21" s="95">
        <v>566850404.45316267</v>
      </c>
      <c r="I21" s="95">
        <v>5585976667.043417</v>
      </c>
      <c r="J21" s="95">
        <v>2091837711.2069852</v>
      </c>
      <c r="K21" s="95">
        <v>0</v>
      </c>
      <c r="L21" s="95">
        <v>0</v>
      </c>
      <c r="M21" s="95">
        <v>0</v>
      </c>
      <c r="N21" s="95">
        <v>985051086.72678471</v>
      </c>
      <c r="O21" s="95">
        <v>0</v>
      </c>
      <c r="P21" s="95">
        <v>0</v>
      </c>
      <c r="Q21" s="95">
        <v>0</v>
      </c>
      <c r="R21" s="95">
        <v>0</v>
      </c>
      <c r="S21" s="95">
        <v>704576124.19337106</v>
      </c>
      <c r="T21" s="95">
        <v>10499814951.731552</v>
      </c>
    </row>
    <row r="22" spans="1:21" ht="30" x14ac:dyDescent="0.25">
      <c r="A22" s="79">
        <v>43830</v>
      </c>
      <c r="B22" s="80" t="s">
        <v>599</v>
      </c>
      <c r="C22" s="80" t="s">
        <v>604</v>
      </c>
      <c r="D22" s="80" t="s">
        <v>607</v>
      </c>
      <c r="E22" s="80" t="s">
        <v>597</v>
      </c>
      <c r="F22" s="95">
        <v>48442.532867450805</v>
      </c>
      <c r="G22" s="95">
        <v>0</v>
      </c>
      <c r="H22" s="95">
        <v>48556.241537084039</v>
      </c>
      <c r="I22" s="95">
        <v>478493.14410763059</v>
      </c>
      <c r="J22" s="95">
        <v>61343.065284937118</v>
      </c>
      <c r="K22" s="95">
        <v>0</v>
      </c>
      <c r="L22" s="95">
        <v>0</v>
      </c>
      <c r="M22" s="95">
        <v>0</v>
      </c>
      <c r="N22" s="95">
        <v>84379.190907722063</v>
      </c>
      <c r="O22" s="95">
        <v>0</v>
      </c>
      <c r="P22" s="95">
        <v>0</v>
      </c>
      <c r="Q22" s="95">
        <v>0</v>
      </c>
      <c r="R22" s="95">
        <v>0</v>
      </c>
      <c r="S22" s="95">
        <v>60353.786817175423</v>
      </c>
      <c r="T22" s="95">
        <v>781567.96152200014</v>
      </c>
    </row>
    <row r="23" spans="1:21" ht="30" x14ac:dyDescent="0.25">
      <c r="A23" s="79">
        <v>43830</v>
      </c>
      <c r="B23" s="80" t="s">
        <v>599</v>
      </c>
      <c r="C23" s="80" t="s">
        <v>604</v>
      </c>
      <c r="D23" s="80" t="s">
        <v>608</v>
      </c>
      <c r="E23" s="80" t="s">
        <v>597</v>
      </c>
      <c r="F23" s="95">
        <v>47494.921134279924</v>
      </c>
      <c r="G23" s="95">
        <v>0</v>
      </c>
      <c r="H23" s="95">
        <v>47606.405484433366</v>
      </c>
      <c r="I23" s="95">
        <v>469133.06958719034</v>
      </c>
      <c r="J23" s="95">
        <v>60143.098954280373</v>
      </c>
      <c r="K23" s="95">
        <v>0</v>
      </c>
      <c r="L23" s="95">
        <v>0</v>
      </c>
      <c r="M23" s="95">
        <v>0</v>
      </c>
      <c r="N23" s="95">
        <v>82728.601918942149</v>
      </c>
      <c r="O23" s="95">
        <v>0</v>
      </c>
      <c r="P23" s="95">
        <v>0</v>
      </c>
      <c r="Q23" s="95">
        <v>0</v>
      </c>
      <c r="R23" s="95">
        <v>0</v>
      </c>
      <c r="S23" s="95">
        <v>59173.172321113896</v>
      </c>
      <c r="T23" s="95">
        <v>766279.26940024004</v>
      </c>
    </row>
    <row r="24" spans="1:21" ht="30" x14ac:dyDescent="0.25">
      <c r="A24" s="79">
        <v>43830</v>
      </c>
      <c r="B24" s="80" t="s">
        <v>599</v>
      </c>
      <c r="C24" s="80" t="s">
        <v>604</v>
      </c>
      <c r="D24" s="80" t="s">
        <v>609</v>
      </c>
      <c r="E24" s="80" t="s">
        <v>597</v>
      </c>
      <c r="F24" s="95">
        <v>576915691.76709318</v>
      </c>
      <c r="G24" s="95">
        <v>0</v>
      </c>
      <c r="H24" s="95">
        <v>578269880.16142988</v>
      </c>
      <c r="I24" s="95">
        <v>5698508870.1698961</v>
      </c>
      <c r="J24" s="95">
        <v>2243142824.8215089</v>
      </c>
      <c r="K24" s="95">
        <v>0</v>
      </c>
      <c r="L24" s="95">
        <v>0</v>
      </c>
      <c r="M24" s="95">
        <v>0</v>
      </c>
      <c r="N24" s="95">
        <v>1004895417.5553573</v>
      </c>
      <c r="O24" s="95">
        <v>0</v>
      </c>
      <c r="P24" s="95">
        <v>0</v>
      </c>
      <c r="Q24" s="95">
        <v>0</v>
      </c>
      <c r="R24" s="95">
        <v>0</v>
      </c>
      <c r="S24" s="95">
        <v>718770151.17411053</v>
      </c>
      <c r="T24" s="95">
        <v>10820502835.649395</v>
      </c>
    </row>
    <row r="25" spans="1:21" ht="30" x14ac:dyDescent="0.25">
      <c r="A25" s="79">
        <v>43830</v>
      </c>
      <c r="B25" s="80" t="s">
        <v>599</v>
      </c>
      <c r="C25" s="80" t="s">
        <v>604</v>
      </c>
      <c r="D25" s="80" t="s">
        <v>610</v>
      </c>
      <c r="E25" s="80" t="s">
        <v>597</v>
      </c>
      <c r="F25" s="95">
        <v>565570453.02896547</v>
      </c>
      <c r="G25" s="95">
        <v>0</v>
      </c>
      <c r="H25" s="95">
        <v>566898010.85864711</v>
      </c>
      <c r="I25" s="95">
        <v>5586445800.1130037</v>
      </c>
      <c r="J25" s="95">
        <v>2091897854.3059394</v>
      </c>
      <c r="K25" s="95">
        <v>0</v>
      </c>
      <c r="L25" s="95">
        <v>0</v>
      </c>
      <c r="M25" s="95">
        <v>0</v>
      </c>
      <c r="N25" s="95">
        <v>985133815.32870364</v>
      </c>
      <c r="O25" s="95">
        <v>0</v>
      </c>
      <c r="P25" s="95">
        <v>0</v>
      </c>
      <c r="Q25" s="95">
        <v>0</v>
      </c>
      <c r="R25" s="95">
        <v>0</v>
      </c>
      <c r="S25" s="95">
        <v>704635297.36569214</v>
      </c>
      <c r="T25" s="95">
        <v>10500581231.000952</v>
      </c>
    </row>
    <row r="26" spans="1:21" ht="30" x14ac:dyDescent="0.25">
      <c r="A26" s="79">
        <v>43830</v>
      </c>
      <c r="B26" s="80" t="s">
        <v>599</v>
      </c>
      <c r="C26" s="80" t="s">
        <v>8</v>
      </c>
      <c r="D26" s="80" t="s">
        <v>605</v>
      </c>
      <c r="E26" s="80" t="s">
        <v>597</v>
      </c>
      <c r="F26" s="95">
        <v>115244.55757222621</v>
      </c>
      <c r="G26" s="95">
        <v>0</v>
      </c>
      <c r="H26" s="95">
        <v>115515.06996182122</v>
      </c>
      <c r="I26" s="95">
        <v>1138332.9365727529</v>
      </c>
      <c r="J26" s="95">
        <v>145934.8634438731</v>
      </c>
      <c r="K26" s="95">
        <v>0</v>
      </c>
      <c r="L26" s="95">
        <v>0</v>
      </c>
      <c r="M26" s="95">
        <v>0</v>
      </c>
      <c r="N26" s="95">
        <v>200737.69782167382</v>
      </c>
      <c r="O26" s="95">
        <v>0</v>
      </c>
      <c r="P26" s="95">
        <v>0</v>
      </c>
      <c r="Q26" s="95">
        <v>69950288.400000006</v>
      </c>
      <c r="R26" s="95">
        <v>0</v>
      </c>
      <c r="S26" s="95">
        <v>143581.37462765287</v>
      </c>
      <c r="T26" s="95">
        <v>71809634.900000006</v>
      </c>
    </row>
    <row r="27" spans="1:21" ht="30" x14ac:dyDescent="0.25">
      <c r="A27" s="79">
        <v>43830</v>
      </c>
      <c r="B27" s="80" t="s">
        <v>599</v>
      </c>
      <c r="C27" s="80" t="s">
        <v>8</v>
      </c>
      <c r="D27" s="80" t="s">
        <v>606</v>
      </c>
      <c r="E27" s="80" t="s">
        <v>597</v>
      </c>
      <c r="F27" s="95">
        <v>115244.55757222621</v>
      </c>
      <c r="G27" s="95">
        <v>0</v>
      </c>
      <c r="H27" s="95">
        <v>115515.06996182122</v>
      </c>
      <c r="I27" s="95">
        <v>1138332.9365727529</v>
      </c>
      <c r="J27" s="95">
        <v>145934.8634438731</v>
      </c>
      <c r="K27" s="95">
        <v>0</v>
      </c>
      <c r="L27" s="95">
        <v>0</v>
      </c>
      <c r="M27" s="95">
        <v>0</v>
      </c>
      <c r="N27" s="95">
        <v>200737.69782167382</v>
      </c>
      <c r="O27" s="95">
        <v>0</v>
      </c>
      <c r="P27" s="95">
        <v>0</v>
      </c>
      <c r="Q27" s="95">
        <v>6995028.8400000036</v>
      </c>
      <c r="R27" s="95">
        <v>0</v>
      </c>
      <c r="S27" s="95">
        <v>143581.37462765287</v>
      </c>
      <c r="T27" s="95">
        <v>8854375.3400000036</v>
      </c>
    </row>
    <row r="28" spans="1:21" ht="30" x14ac:dyDescent="0.25">
      <c r="A28" s="79">
        <v>43830</v>
      </c>
      <c r="B28" s="80" t="s">
        <v>599</v>
      </c>
      <c r="C28" s="80" t="s">
        <v>8</v>
      </c>
      <c r="D28" s="80" t="s">
        <v>607</v>
      </c>
      <c r="E28" s="80" t="s">
        <v>597</v>
      </c>
      <c r="F28" s="95">
        <v>663292.33382865787</v>
      </c>
      <c r="G28" s="95">
        <v>0</v>
      </c>
      <c r="H28" s="95">
        <v>664849.27324518166</v>
      </c>
      <c r="I28" s="95">
        <v>6551697.7641236242</v>
      </c>
      <c r="J28" s="95">
        <v>839930.99717518571</v>
      </c>
      <c r="K28" s="95">
        <v>0</v>
      </c>
      <c r="L28" s="95">
        <v>0</v>
      </c>
      <c r="M28" s="95">
        <v>0</v>
      </c>
      <c r="N28" s="95">
        <v>1155349.7959509573</v>
      </c>
      <c r="O28" s="95">
        <v>0</v>
      </c>
      <c r="P28" s="95">
        <v>0</v>
      </c>
      <c r="Q28" s="95">
        <v>7815929.8380000005</v>
      </c>
      <c r="R28" s="95">
        <v>0</v>
      </c>
      <c r="S28" s="95">
        <v>826385.44567639136</v>
      </c>
      <c r="T28" s="95">
        <v>18517435.447999995</v>
      </c>
    </row>
    <row r="29" spans="1:21" ht="30" x14ac:dyDescent="0.25">
      <c r="A29" s="79">
        <v>43830</v>
      </c>
      <c r="B29" s="80" t="s">
        <v>599</v>
      </c>
      <c r="C29" s="80" t="s">
        <v>8</v>
      </c>
      <c r="D29" s="80" t="s">
        <v>608</v>
      </c>
      <c r="E29" s="80" t="s">
        <v>597</v>
      </c>
      <c r="F29" s="95">
        <v>663292.33382865787</v>
      </c>
      <c r="G29" s="95">
        <v>0</v>
      </c>
      <c r="H29" s="95">
        <v>664849.27324518166</v>
      </c>
      <c r="I29" s="95">
        <v>6551697.7641236242</v>
      </c>
      <c r="J29" s="95">
        <v>839930.99717518571</v>
      </c>
      <c r="K29" s="95">
        <v>0</v>
      </c>
      <c r="L29" s="95">
        <v>0</v>
      </c>
      <c r="M29" s="95">
        <v>0</v>
      </c>
      <c r="N29" s="95">
        <v>1155349.7959509573</v>
      </c>
      <c r="O29" s="95">
        <v>0</v>
      </c>
      <c r="P29" s="95">
        <v>0</v>
      </c>
      <c r="Q29" s="95">
        <v>803536.90850000014</v>
      </c>
      <c r="R29" s="95">
        <v>0</v>
      </c>
      <c r="S29" s="95">
        <v>826385.44567639136</v>
      </c>
      <c r="T29" s="95">
        <v>11505042.518499998</v>
      </c>
    </row>
    <row r="30" spans="1:21" ht="30" x14ac:dyDescent="0.25">
      <c r="A30" s="79">
        <v>43830</v>
      </c>
      <c r="B30" s="80" t="s">
        <v>599</v>
      </c>
      <c r="C30" s="80" t="s">
        <v>8</v>
      </c>
      <c r="D30" s="80" t="s">
        <v>609</v>
      </c>
      <c r="E30" s="80" t="s">
        <v>597</v>
      </c>
      <c r="F30" s="95">
        <v>778536.89140088414</v>
      </c>
      <c r="G30" s="95">
        <v>0</v>
      </c>
      <c r="H30" s="95">
        <v>780364.34320700285</v>
      </c>
      <c r="I30" s="95">
        <v>7690030.7006963771</v>
      </c>
      <c r="J30" s="95">
        <v>985865.86061905883</v>
      </c>
      <c r="K30" s="95">
        <v>0</v>
      </c>
      <c r="L30" s="95">
        <v>0</v>
      </c>
      <c r="M30" s="95">
        <v>0</v>
      </c>
      <c r="N30" s="95">
        <v>1356087.493772631</v>
      </c>
      <c r="O30" s="95">
        <v>0</v>
      </c>
      <c r="P30" s="95">
        <v>0</v>
      </c>
      <c r="Q30" s="95">
        <v>77766218.238000005</v>
      </c>
      <c r="R30" s="95">
        <v>0</v>
      </c>
      <c r="S30" s="95">
        <v>969966.82030404429</v>
      </c>
      <c r="T30" s="95">
        <v>90327070.348000005</v>
      </c>
    </row>
    <row r="31" spans="1:21" ht="30" x14ac:dyDescent="0.25">
      <c r="A31" s="79">
        <v>43830</v>
      </c>
      <c r="B31" s="80" t="s">
        <v>599</v>
      </c>
      <c r="C31" s="80" t="s">
        <v>8</v>
      </c>
      <c r="D31" s="80" t="s">
        <v>610</v>
      </c>
      <c r="E31" s="80" t="s">
        <v>597</v>
      </c>
      <c r="F31" s="95">
        <v>778536.89140088414</v>
      </c>
      <c r="G31" s="95">
        <v>0</v>
      </c>
      <c r="H31" s="95">
        <v>780364.34320700285</v>
      </c>
      <c r="I31" s="95">
        <v>7690030.7006963771</v>
      </c>
      <c r="J31" s="95">
        <v>985865.86061905883</v>
      </c>
      <c r="K31" s="95">
        <v>0</v>
      </c>
      <c r="L31" s="95">
        <v>0</v>
      </c>
      <c r="M31" s="95">
        <v>0</v>
      </c>
      <c r="N31" s="95">
        <v>1356087.493772631</v>
      </c>
      <c r="O31" s="95">
        <v>0</v>
      </c>
      <c r="P31" s="95">
        <v>0</v>
      </c>
      <c r="Q31" s="95">
        <v>7798565.7485000035</v>
      </c>
      <c r="R31" s="95">
        <v>0</v>
      </c>
      <c r="S31" s="95">
        <v>969966.82030404429</v>
      </c>
      <c r="T31" s="95">
        <v>20359417.858500004</v>
      </c>
    </row>
    <row r="32" spans="1:21" x14ac:dyDescent="0.25">
      <c r="A32" s="104"/>
      <c r="D32" s="105"/>
      <c r="E32" s="105"/>
    </row>
    <row r="33" spans="1:20" x14ac:dyDescent="0.25">
      <c r="A33" s="104"/>
      <c r="D33" s="105"/>
      <c r="E33" s="105"/>
      <c r="T33" s="89"/>
    </row>
    <row r="34" spans="1:20" x14ac:dyDescent="0.25">
      <c r="A34" s="104"/>
      <c r="D34" s="105"/>
      <c r="E34" s="105"/>
      <c r="T34" s="89"/>
    </row>
    <row r="35" spans="1:20" x14ac:dyDescent="0.25">
      <c r="A35" s="104"/>
      <c r="D35" s="105"/>
      <c r="E35" s="105"/>
      <c r="J35" s="89"/>
    </row>
    <row r="36" spans="1:20" x14ac:dyDescent="0.25">
      <c r="A36" s="104"/>
      <c r="D36" s="194"/>
      <c r="E36" s="194"/>
      <c r="J36" s="89"/>
    </row>
    <row r="37" spans="1:20" x14ac:dyDescent="0.25">
      <c r="A37" s="104"/>
      <c r="D37" s="194"/>
      <c r="E37" s="194"/>
      <c r="N37" s="89"/>
    </row>
    <row r="38" spans="1:20" x14ac:dyDescent="0.25">
      <c r="A38" s="104"/>
      <c r="D38" s="194"/>
      <c r="E38" s="194"/>
      <c r="J38" s="89"/>
      <c r="N38" s="89"/>
    </row>
    <row r="39" spans="1:20" x14ac:dyDescent="0.25">
      <c r="A39" s="104"/>
      <c r="D39" s="194"/>
      <c r="E39" s="194"/>
      <c r="I39" s="89"/>
      <c r="J39" s="89"/>
      <c r="M39" s="89"/>
      <c r="N39" s="89"/>
    </row>
    <row r="40" spans="1:20" ht="15.75" x14ac:dyDescent="0.25">
      <c r="A40" s="104"/>
      <c r="D40" s="194"/>
      <c r="E40" s="194"/>
      <c r="F40" s="195"/>
      <c r="G40" s="195"/>
      <c r="I40" s="197"/>
      <c r="J40" s="196"/>
      <c r="K40" s="196"/>
      <c r="L40" s="89"/>
      <c r="M40" s="89"/>
      <c r="N40" s="89"/>
    </row>
    <row r="41" spans="1:20" x14ac:dyDescent="0.25">
      <c r="A41" s="104"/>
      <c r="D41" s="194"/>
      <c r="E41" s="194"/>
      <c r="F41" s="195"/>
      <c r="G41" s="195"/>
      <c r="I41" s="89"/>
      <c r="J41" s="89"/>
      <c r="L41" s="89"/>
    </row>
    <row r="42" spans="1:20" x14ac:dyDescent="0.25">
      <c r="A42" s="104"/>
      <c r="D42" s="194"/>
      <c r="E42" s="194"/>
      <c r="F42" s="195"/>
      <c r="G42" s="195"/>
      <c r="J42" s="89"/>
      <c r="L42" s="89"/>
    </row>
    <row r="43" spans="1:20" x14ac:dyDescent="0.25">
      <c r="A43" s="104"/>
      <c r="D43" s="194"/>
      <c r="E43" s="194"/>
      <c r="F43" s="195"/>
      <c r="G43" s="195"/>
    </row>
    <row r="44" spans="1:20" x14ac:dyDescent="0.25">
      <c r="A44" s="104"/>
      <c r="D44" s="105"/>
      <c r="E44" s="105"/>
      <c r="F44" s="195"/>
      <c r="G44" s="195"/>
    </row>
    <row r="45" spans="1:20" x14ac:dyDescent="0.25">
      <c r="A45" s="104"/>
      <c r="D45" s="105"/>
      <c r="E45" s="105"/>
      <c r="G45" s="195"/>
    </row>
    <row r="46" spans="1:20" x14ac:dyDescent="0.25">
      <c r="A46" s="104"/>
      <c r="D46" s="105"/>
      <c r="E46" s="105"/>
    </row>
    <row r="47" spans="1:20" x14ac:dyDescent="0.25">
      <c r="A47" s="104"/>
      <c r="D47" s="105"/>
      <c r="E47" s="105"/>
    </row>
    <row r="48" spans="1:20" x14ac:dyDescent="0.25">
      <c r="A48" s="104"/>
      <c r="D48" s="105"/>
      <c r="E48" s="105"/>
    </row>
    <row r="49" spans="1:5" x14ac:dyDescent="0.25">
      <c r="A49" s="104"/>
      <c r="D49" s="105"/>
      <c r="E49" s="105"/>
    </row>
    <row r="50" spans="1:5" x14ac:dyDescent="0.25">
      <c r="A50" s="104"/>
      <c r="D50" s="105"/>
      <c r="E50" s="105"/>
    </row>
    <row r="51" spans="1:5" x14ac:dyDescent="0.25">
      <c r="A51" s="104"/>
      <c r="D51" s="105"/>
      <c r="E51" s="105"/>
    </row>
    <row r="52" spans="1:5" x14ac:dyDescent="0.25">
      <c r="A52" s="104"/>
      <c r="D52" s="105"/>
      <c r="E52" s="105"/>
    </row>
    <row r="53" spans="1:5" x14ac:dyDescent="0.25">
      <c r="A53" s="104"/>
      <c r="D53" s="105"/>
      <c r="E53" s="105"/>
    </row>
    <row r="54" spans="1:5" x14ac:dyDescent="0.25">
      <c r="A54" s="104"/>
      <c r="D54" s="105"/>
      <c r="E54" s="105"/>
    </row>
    <row r="55" spans="1:5" x14ac:dyDescent="0.25">
      <c r="A55" s="104"/>
      <c r="D55" s="105"/>
      <c r="E55" s="105"/>
    </row>
    <row r="56" spans="1:5" x14ac:dyDescent="0.25">
      <c r="A56" s="104"/>
      <c r="D56" s="105"/>
      <c r="E56" s="105"/>
    </row>
    <row r="57" spans="1:5" x14ac:dyDescent="0.25">
      <c r="A57" s="104"/>
      <c r="D57" s="105"/>
      <c r="E57" s="105"/>
    </row>
    <row r="58" spans="1:5" x14ac:dyDescent="0.25">
      <c r="A58" s="104"/>
      <c r="D58" s="105"/>
      <c r="E58" s="105"/>
    </row>
    <row r="59" spans="1:5" x14ac:dyDescent="0.25">
      <c r="A59" s="104"/>
      <c r="D59" s="105"/>
      <c r="E59" s="105"/>
    </row>
    <row r="60" spans="1:5" x14ac:dyDescent="0.25">
      <c r="A60" s="104"/>
      <c r="D60" s="105"/>
      <c r="E60" s="105"/>
    </row>
    <row r="61" spans="1:5" x14ac:dyDescent="0.25">
      <c r="A61" s="104"/>
      <c r="D61" s="105"/>
      <c r="E61" s="105"/>
    </row>
    <row r="62" spans="1:5" x14ac:dyDescent="0.25">
      <c r="A62" s="104"/>
      <c r="D62" s="105"/>
      <c r="E62" s="105"/>
    </row>
    <row r="63" spans="1:5" x14ac:dyDescent="0.25">
      <c r="A63" s="104"/>
      <c r="D63" s="105"/>
      <c r="E63" s="105"/>
    </row>
    <row r="64" spans="1:5" x14ac:dyDescent="0.25">
      <c r="A64" s="104"/>
      <c r="D64" s="105"/>
      <c r="E64" s="105"/>
    </row>
    <row r="65" spans="1:5" x14ac:dyDescent="0.25">
      <c r="A65" s="104"/>
      <c r="D65" s="105"/>
      <c r="E65" s="10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opLeftCell="E1" workbookViewId="0">
      <selection activeCell="I6" sqref="I6"/>
    </sheetView>
  </sheetViews>
  <sheetFormatPr defaultColWidth="9.140625" defaultRowHeight="15" x14ac:dyDescent="0.25"/>
  <cols>
    <col min="1" max="1" width="11.28515625" style="106" bestFit="1" customWidth="1"/>
    <col min="2" max="2" width="16.7109375" style="84" customWidth="1"/>
    <col min="3" max="3" width="24.140625" style="84" customWidth="1"/>
    <col min="4" max="4" width="25.28515625" style="106" customWidth="1"/>
    <col min="5" max="5" width="10.140625" style="106" customWidth="1"/>
    <col min="6" max="6" width="15.5703125" style="110" customWidth="1"/>
    <col min="7" max="7" width="14.5703125" style="110" customWidth="1"/>
    <col min="8" max="8" width="17" style="110" customWidth="1"/>
    <col min="9" max="9" width="17" style="110" bestFit="1" customWidth="1"/>
    <col min="10" max="10" width="17.5703125" style="110" customWidth="1"/>
    <col min="11" max="11" width="15.85546875" style="110" customWidth="1"/>
    <col min="12" max="13" width="11" style="110" bestFit="1" customWidth="1"/>
    <col min="14" max="16384" width="9.140625" style="106"/>
  </cols>
  <sheetData>
    <row r="1" spans="1:13" s="110" customFormat="1" x14ac:dyDescent="0.25">
      <c r="A1" s="100" t="s">
        <v>591</v>
      </c>
      <c r="B1" s="78" t="s">
        <v>592</v>
      </c>
      <c r="C1" s="78" t="s">
        <v>593</v>
      </c>
      <c r="D1" s="100" t="s">
        <v>594</v>
      </c>
      <c r="E1" s="100" t="s">
        <v>595</v>
      </c>
      <c r="F1" s="100" t="s">
        <v>296</v>
      </c>
      <c r="G1" s="100" t="s">
        <v>300</v>
      </c>
      <c r="H1" s="100" t="s">
        <v>302</v>
      </c>
      <c r="I1" s="100" t="s">
        <v>304</v>
      </c>
      <c r="J1" s="100" t="s">
        <v>306</v>
      </c>
      <c r="K1" s="100" t="s">
        <v>308</v>
      </c>
      <c r="L1" s="100" t="s">
        <v>310</v>
      </c>
      <c r="M1" s="100" t="s">
        <v>312</v>
      </c>
    </row>
    <row r="2" spans="1:13" ht="32.450000000000003" customHeight="1" x14ac:dyDescent="0.25">
      <c r="A2" s="79">
        <v>43830</v>
      </c>
      <c r="B2" s="80" t="s">
        <v>2</v>
      </c>
      <c r="C2" s="80" t="s">
        <v>611</v>
      </c>
      <c r="D2" s="80" t="s">
        <v>298</v>
      </c>
      <c r="E2" s="80" t="s">
        <v>597</v>
      </c>
      <c r="F2" s="107">
        <v>48253066489.68</v>
      </c>
      <c r="G2" s="107"/>
      <c r="H2" s="107"/>
      <c r="I2" s="107"/>
      <c r="J2" s="107"/>
      <c r="K2" s="107"/>
      <c r="L2" s="107"/>
      <c r="M2" s="107"/>
    </row>
    <row r="3" spans="1:13" ht="30" x14ac:dyDescent="0.25">
      <c r="A3" s="79">
        <v>43830</v>
      </c>
      <c r="B3" s="80" t="s">
        <v>2</v>
      </c>
      <c r="C3" s="80" t="s">
        <v>611</v>
      </c>
      <c r="D3" s="80" t="s">
        <v>298</v>
      </c>
      <c r="E3" s="80" t="s">
        <v>612</v>
      </c>
      <c r="F3" s="107"/>
      <c r="G3" s="107">
        <v>0</v>
      </c>
      <c r="H3" s="108"/>
      <c r="I3" s="108"/>
      <c r="J3" s="108"/>
      <c r="K3" s="107"/>
      <c r="L3" s="107"/>
      <c r="M3" s="107"/>
    </row>
    <row r="4" spans="1:13" ht="30" x14ac:dyDescent="0.25">
      <c r="A4" s="79">
        <v>43830</v>
      </c>
      <c r="B4" s="80" t="s">
        <v>2</v>
      </c>
      <c r="C4" s="80" t="s">
        <v>611</v>
      </c>
      <c r="D4" s="80" t="s">
        <v>298</v>
      </c>
      <c r="E4" s="80" t="s">
        <v>613</v>
      </c>
      <c r="F4" s="107"/>
      <c r="G4" s="107">
        <v>0</v>
      </c>
      <c r="H4" s="108"/>
      <c r="I4" s="108"/>
      <c r="J4" s="108"/>
      <c r="K4" s="107"/>
      <c r="L4" s="107"/>
      <c r="M4" s="107"/>
    </row>
    <row r="5" spans="1:13" ht="30" x14ac:dyDescent="0.25">
      <c r="A5" s="79">
        <v>43830</v>
      </c>
      <c r="B5" s="80" t="s">
        <v>2</v>
      </c>
      <c r="C5" s="80" t="s">
        <v>611</v>
      </c>
      <c r="D5" s="80" t="s">
        <v>298</v>
      </c>
      <c r="E5" s="80" t="s">
        <v>612</v>
      </c>
      <c r="F5" s="107"/>
      <c r="G5" s="108"/>
      <c r="H5" s="107">
        <v>48367271119.459999</v>
      </c>
      <c r="I5" s="108"/>
      <c r="J5" s="108"/>
      <c r="K5" s="107"/>
      <c r="L5" s="107"/>
      <c r="M5" s="107"/>
    </row>
    <row r="6" spans="1:13" ht="30" x14ac:dyDescent="0.25">
      <c r="A6" s="79">
        <v>43830</v>
      </c>
      <c r="B6" s="80" t="s">
        <v>2</v>
      </c>
      <c r="C6" s="80" t="s">
        <v>611</v>
      </c>
      <c r="D6" s="80" t="s">
        <v>298</v>
      </c>
      <c r="E6" s="80" t="s">
        <v>613</v>
      </c>
      <c r="F6" s="107"/>
      <c r="G6" s="108"/>
      <c r="H6" s="107">
        <v>0</v>
      </c>
      <c r="I6" s="108"/>
      <c r="J6" s="108"/>
      <c r="K6" s="107"/>
      <c r="L6" s="107"/>
      <c r="M6" s="107"/>
    </row>
    <row r="7" spans="1:13" ht="30" x14ac:dyDescent="0.25">
      <c r="A7" s="79">
        <v>43830</v>
      </c>
      <c r="B7" s="80" t="s">
        <v>2</v>
      </c>
      <c r="C7" s="80" t="s">
        <v>611</v>
      </c>
      <c r="D7" s="80" t="s">
        <v>298</v>
      </c>
      <c r="E7" s="80" t="s">
        <v>597</v>
      </c>
      <c r="F7" s="107"/>
      <c r="G7" s="108"/>
      <c r="H7" s="108"/>
      <c r="I7" s="208" t="e">
        <f>SUMIF([1]Лист1!F:F,[1]Лист1!L2,[1]Лист1!G:G)</f>
        <v>#VALUE!</v>
      </c>
      <c r="J7" s="108"/>
      <c r="K7" s="107"/>
      <c r="L7" s="107"/>
      <c r="M7" s="107"/>
    </row>
    <row r="8" spans="1:13" ht="30" x14ac:dyDescent="0.25">
      <c r="A8" s="79">
        <v>43830</v>
      </c>
      <c r="B8" s="80" t="s">
        <v>2</v>
      </c>
      <c r="C8" s="80" t="s">
        <v>611</v>
      </c>
      <c r="D8" s="80" t="s">
        <v>298</v>
      </c>
      <c r="E8" s="80" t="s">
        <v>612</v>
      </c>
      <c r="F8" s="107"/>
      <c r="G8" s="108"/>
      <c r="H8" s="108"/>
      <c r="I8" s="209" t="e">
        <f>SUMIF([1]Лист1!F:F,[1]Лист1!L4,[1]Лист1!G:G)</f>
        <v>#VALUE!</v>
      </c>
      <c r="J8" s="108"/>
      <c r="K8" s="107"/>
      <c r="L8" s="107"/>
      <c r="M8" s="107"/>
    </row>
    <row r="9" spans="1:13" ht="30" x14ac:dyDescent="0.25">
      <c r="A9" s="79">
        <v>43830</v>
      </c>
      <c r="B9" s="80" t="s">
        <v>2</v>
      </c>
      <c r="C9" s="80" t="s">
        <v>611</v>
      </c>
      <c r="D9" s="80" t="s">
        <v>298</v>
      </c>
      <c r="E9" s="80" t="s">
        <v>613</v>
      </c>
      <c r="F9" s="107"/>
      <c r="G9" s="108"/>
      <c r="H9" s="108"/>
      <c r="I9" s="107">
        <v>342057602636.88995</v>
      </c>
      <c r="J9" s="108"/>
      <c r="K9" s="107"/>
      <c r="L9" s="107"/>
      <c r="M9" s="107"/>
    </row>
    <row r="10" spans="1:13" ht="30" x14ac:dyDescent="0.25">
      <c r="A10" s="79">
        <v>43830</v>
      </c>
      <c r="B10" s="80" t="s">
        <v>2</v>
      </c>
      <c r="C10" s="80" t="s">
        <v>611</v>
      </c>
      <c r="D10" s="80" t="s">
        <v>298</v>
      </c>
      <c r="E10" s="80" t="s">
        <v>614</v>
      </c>
      <c r="F10" s="107"/>
      <c r="G10" s="108"/>
      <c r="H10" s="108"/>
      <c r="I10" s="107">
        <v>1761459772.5499997</v>
      </c>
      <c r="J10" s="108"/>
      <c r="K10" s="107"/>
      <c r="L10" s="107"/>
      <c r="M10" s="107"/>
    </row>
    <row r="11" spans="1:13" ht="30" x14ac:dyDescent="0.25">
      <c r="A11" s="79">
        <v>43830</v>
      </c>
      <c r="B11" s="80" t="s">
        <v>2</v>
      </c>
      <c r="C11" s="80" t="s">
        <v>611</v>
      </c>
      <c r="D11" s="80" t="s">
        <v>298</v>
      </c>
      <c r="E11" s="80" t="s">
        <v>615</v>
      </c>
      <c r="F11" s="107"/>
      <c r="G11" s="108"/>
      <c r="H11" s="108"/>
      <c r="I11" s="107">
        <v>4206305.08</v>
      </c>
      <c r="J11" s="108"/>
      <c r="K11" s="107"/>
      <c r="L11" s="107"/>
      <c r="M11" s="107"/>
    </row>
    <row r="12" spans="1:13" ht="30" x14ac:dyDescent="0.25">
      <c r="A12" s="79">
        <v>43830</v>
      </c>
      <c r="B12" s="80" t="s">
        <v>2</v>
      </c>
      <c r="C12" s="80" t="s">
        <v>611</v>
      </c>
      <c r="D12" s="80" t="s">
        <v>298</v>
      </c>
      <c r="E12" s="80" t="s">
        <v>616</v>
      </c>
      <c r="F12" s="107"/>
      <c r="G12" s="108"/>
      <c r="H12" s="108"/>
      <c r="I12" s="107">
        <v>23648044.789999999</v>
      </c>
      <c r="J12" s="108"/>
      <c r="K12" s="107"/>
      <c r="L12" s="107"/>
      <c r="M12" s="107"/>
    </row>
    <row r="13" spans="1:13" ht="30" x14ac:dyDescent="0.25">
      <c r="A13" s="79">
        <v>43830</v>
      </c>
      <c r="B13" s="80" t="s">
        <v>2</v>
      </c>
      <c r="C13" s="80" t="s">
        <v>611</v>
      </c>
      <c r="D13" s="80" t="s">
        <v>298</v>
      </c>
      <c r="E13" s="80" t="s">
        <v>617</v>
      </c>
      <c r="F13" s="107"/>
      <c r="G13" s="108"/>
      <c r="H13" s="108"/>
      <c r="I13" s="107">
        <v>57910735.200000003</v>
      </c>
      <c r="J13" s="108"/>
      <c r="K13" s="107"/>
      <c r="L13" s="107"/>
      <c r="M13" s="107"/>
    </row>
    <row r="14" spans="1:13" ht="30" x14ac:dyDescent="0.25">
      <c r="A14" s="79">
        <v>43830</v>
      </c>
      <c r="B14" s="80" t="s">
        <v>2</v>
      </c>
      <c r="C14" s="80" t="s">
        <v>611</v>
      </c>
      <c r="D14" s="80" t="s">
        <v>298</v>
      </c>
      <c r="E14" s="80" t="s">
        <v>618</v>
      </c>
      <c r="F14" s="107"/>
      <c r="G14" s="108"/>
      <c r="H14" s="108"/>
      <c r="I14" s="107">
        <v>1329912177.79</v>
      </c>
      <c r="J14" s="108"/>
      <c r="K14" s="107"/>
      <c r="L14" s="107"/>
      <c r="M14" s="107"/>
    </row>
    <row r="15" spans="1:13" ht="30" x14ac:dyDescent="0.25">
      <c r="A15" s="79">
        <v>43830</v>
      </c>
      <c r="B15" s="80" t="s">
        <v>2</v>
      </c>
      <c r="C15" s="80" t="s">
        <v>611</v>
      </c>
      <c r="D15" s="80" t="s">
        <v>298</v>
      </c>
      <c r="E15" s="80" t="s">
        <v>619</v>
      </c>
      <c r="F15" s="107"/>
      <c r="G15" s="108"/>
      <c r="H15" s="108"/>
      <c r="I15" s="107">
        <v>531442112.69999993</v>
      </c>
      <c r="J15" s="108"/>
      <c r="K15" s="107"/>
      <c r="L15" s="107"/>
      <c r="M15" s="107"/>
    </row>
    <row r="16" spans="1:13" ht="30" x14ac:dyDescent="0.25">
      <c r="A16" s="79">
        <v>43830</v>
      </c>
      <c r="B16" s="80" t="s">
        <v>2</v>
      </c>
      <c r="C16" s="80" t="s">
        <v>611</v>
      </c>
      <c r="D16" s="80" t="s">
        <v>298</v>
      </c>
      <c r="E16" s="80" t="s">
        <v>620</v>
      </c>
      <c r="F16" s="107"/>
      <c r="G16" s="108"/>
      <c r="H16" s="108"/>
      <c r="I16" s="107">
        <v>20919407.800000001</v>
      </c>
      <c r="J16" s="108"/>
      <c r="K16" s="107"/>
      <c r="L16" s="107"/>
      <c r="M16" s="107"/>
    </row>
    <row r="17" spans="1:13" ht="30" x14ac:dyDescent="0.25">
      <c r="A17" s="79">
        <v>43830</v>
      </c>
      <c r="B17" s="80" t="s">
        <v>2</v>
      </c>
      <c r="C17" s="80" t="s">
        <v>611</v>
      </c>
      <c r="D17" s="80" t="s">
        <v>298</v>
      </c>
      <c r="E17" s="80" t="s">
        <v>682</v>
      </c>
      <c r="F17" s="107"/>
      <c r="G17" s="108"/>
      <c r="H17" s="108"/>
      <c r="I17" s="107">
        <v>29792416.07</v>
      </c>
      <c r="J17" s="108"/>
      <c r="K17" s="107"/>
      <c r="L17" s="107"/>
      <c r="M17" s="107"/>
    </row>
    <row r="18" spans="1:13" ht="30" x14ac:dyDescent="0.25">
      <c r="A18" s="79">
        <v>43830</v>
      </c>
      <c r="B18" s="80" t="s">
        <v>2</v>
      </c>
      <c r="C18" s="80" t="s">
        <v>611</v>
      </c>
      <c r="D18" s="80" t="s">
        <v>298</v>
      </c>
      <c r="E18" s="80" t="s">
        <v>683</v>
      </c>
      <c r="F18" s="107"/>
      <c r="G18" s="108"/>
      <c r="H18" s="108"/>
      <c r="I18" s="107">
        <v>164300540.88</v>
      </c>
      <c r="J18" s="108"/>
      <c r="K18" s="107"/>
      <c r="L18" s="107"/>
      <c r="M18" s="107"/>
    </row>
    <row r="19" spans="1:13" ht="30" x14ac:dyDescent="0.25">
      <c r="A19" s="79">
        <v>43830</v>
      </c>
      <c r="B19" s="80" t="s">
        <v>2</v>
      </c>
      <c r="C19" s="80" t="s">
        <v>611</v>
      </c>
      <c r="D19" s="80" t="s">
        <v>298</v>
      </c>
      <c r="E19" s="80" t="s">
        <v>621</v>
      </c>
      <c r="F19" s="107"/>
      <c r="G19" s="108"/>
      <c r="H19" s="108"/>
      <c r="I19" s="107">
        <v>4037675488.21</v>
      </c>
      <c r="J19" s="108"/>
      <c r="K19" s="107"/>
      <c r="L19" s="107"/>
      <c r="M19" s="107"/>
    </row>
    <row r="20" spans="1:13" ht="30" x14ac:dyDescent="0.25">
      <c r="A20" s="79">
        <v>43830</v>
      </c>
      <c r="B20" s="80" t="s">
        <v>2</v>
      </c>
      <c r="C20" s="80" t="s">
        <v>611</v>
      </c>
      <c r="D20" s="80" t="s">
        <v>298</v>
      </c>
      <c r="E20" s="80" t="s">
        <v>622</v>
      </c>
      <c r="F20" s="107"/>
      <c r="G20" s="108"/>
      <c r="H20" s="108"/>
      <c r="I20" s="107">
        <v>151456491.80000001</v>
      </c>
      <c r="J20" s="108"/>
      <c r="K20" s="107"/>
      <c r="L20" s="107"/>
      <c r="M20" s="107"/>
    </row>
    <row r="21" spans="1:13" ht="30" x14ac:dyDescent="0.25">
      <c r="A21" s="79">
        <v>43830</v>
      </c>
      <c r="B21" s="80" t="s">
        <v>2</v>
      </c>
      <c r="C21" s="80" t="s">
        <v>611</v>
      </c>
      <c r="D21" s="80" t="s">
        <v>298</v>
      </c>
      <c r="E21" s="80" t="s">
        <v>597</v>
      </c>
      <c r="F21" s="107"/>
      <c r="G21" s="108"/>
      <c r="H21" s="108"/>
      <c r="I21" s="108"/>
      <c r="J21" s="107">
        <v>75862272293.952499</v>
      </c>
      <c r="K21" s="107"/>
      <c r="L21" s="107"/>
      <c r="M21" s="107"/>
    </row>
    <row r="22" spans="1:13" ht="30" x14ac:dyDescent="0.25">
      <c r="A22" s="79">
        <v>43830</v>
      </c>
      <c r="B22" s="80" t="s">
        <v>2</v>
      </c>
      <c r="C22" s="80" t="s">
        <v>611</v>
      </c>
      <c r="D22" s="80" t="s">
        <v>298</v>
      </c>
      <c r="E22" s="80" t="s">
        <v>612</v>
      </c>
      <c r="F22" s="107"/>
      <c r="G22" s="108"/>
      <c r="H22" s="108"/>
      <c r="I22" s="108"/>
      <c r="J22" s="107">
        <v>70326455260.096786</v>
      </c>
      <c r="K22" s="107"/>
      <c r="L22" s="107"/>
      <c r="M22" s="107"/>
    </row>
    <row r="23" spans="1:13" ht="30" x14ac:dyDescent="0.25">
      <c r="A23" s="79">
        <v>43830</v>
      </c>
      <c r="B23" s="80" t="s">
        <v>2</v>
      </c>
      <c r="C23" s="80" t="s">
        <v>611</v>
      </c>
      <c r="D23" s="80" t="s">
        <v>298</v>
      </c>
      <c r="E23" s="80" t="s">
        <v>613</v>
      </c>
      <c r="F23" s="107"/>
      <c r="G23" s="107"/>
      <c r="H23" s="107"/>
      <c r="I23" s="107"/>
      <c r="J23" s="107">
        <v>37774817535.437675</v>
      </c>
      <c r="K23" s="107"/>
      <c r="L23" s="107"/>
      <c r="M23" s="107"/>
    </row>
    <row r="24" spans="1:13" ht="30" x14ac:dyDescent="0.25">
      <c r="A24" s="79">
        <v>43830</v>
      </c>
      <c r="B24" s="80" t="s">
        <v>2</v>
      </c>
      <c r="C24" s="80" t="s">
        <v>611</v>
      </c>
      <c r="D24" s="80" t="s">
        <v>298</v>
      </c>
      <c r="E24" s="80" t="s">
        <v>597</v>
      </c>
      <c r="F24" s="107"/>
      <c r="G24" s="107"/>
      <c r="H24" s="107"/>
      <c r="I24" s="107"/>
      <c r="J24" s="108"/>
      <c r="K24" s="107">
        <v>60000000000</v>
      </c>
      <c r="L24" s="108"/>
      <c r="M24" s="108"/>
    </row>
    <row r="25" spans="1:13" ht="30" x14ac:dyDescent="0.25">
      <c r="A25" s="79">
        <v>43830</v>
      </c>
      <c r="B25" s="80" t="s">
        <v>2</v>
      </c>
      <c r="C25" s="80" t="s">
        <v>611</v>
      </c>
      <c r="D25" s="80" t="s">
        <v>298</v>
      </c>
      <c r="E25" s="80"/>
      <c r="F25" s="107"/>
      <c r="G25" s="107"/>
      <c r="H25" s="107"/>
      <c r="I25" s="107"/>
      <c r="J25" s="108"/>
      <c r="K25" s="107">
        <v>0</v>
      </c>
      <c r="L25" s="107"/>
      <c r="M25" s="108"/>
    </row>
    <row r="26" spans="1:13" x14ac:dyDescent="0.25">
      <c r="A26" s="79"/>
      <c r="F26" s="98"/>
      <c r="G26" s="98"/>
      <c r="H26" s="98"/>
      <c r="I26" s="98"/>
      <c r="J26" s="109"/>
      <c r="K26" s="109"/>
      <c r="L26" s="109"/>
      <c r="M26" s="109"/>
    </row>
    <row r="27" spans="1:13" x14ac:dyDescent="0.25">
      <c r="A27" s="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NCC_AggregatedDataFile_2019_Q4</vt:lpstr>
      <vt:lpstr>NCC_DataFile_4_3_2019_Q4</vt:lpstr>
      <vt:lpstr>NCC_DataFile_4_4b_2019_Q4</vt:lpstr>
      <vt:lpstr>NCC_DataFile_6_1_2019_Q4</vt:lpstr>
      <vt:lpstr>NCC_DataFile_6.2_2019_Q4</vt:lpstr>
      <vt:lpstr>NCC_DataFile_7_1_2019_Q4</vt:lpstr>
      <vt:lpstr>NCC_DataFile_7_3_2019_Q4</vt:lpstr>
      <vt:lpstr>NCC_DataFile_7_3a_2019_Q4</vt:lpstr>
      <vt:lpstr>NCC_DataFile_7_3b_2019_Q4</vt:lpstr>
      <vt:lpstr>NCC_DataFile_16_2_2019_Q4</vt:lpstr>
      <vt:lpstr>NCC_DataFile_16_3_2019_Q4</vt:lpstr>
      <vt:lpstr>NCC_DataFile_17_3_2019_Q4</vt:lpstr>
      <vt:lpstr>NCC_DataFile_18_2_2019_Q4</vt:lpstr>
      <vt:lpstr>NCC_DataFile_20a_2019_Q4</vt:lpstr>
      <vt:lpstr>NCC_DataFile_20b_2019_Q4</vt:lpstr>
      <vt:lpstr>NCC_DataFile_23_2019_Q4</vt:lpstr>
      <vt:lpstr>NCC_DataFile_23_3_2019_Q4</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2021-06-03T16:34:03Z</dcterms:modified>
</cp:coreProperties>
</file>